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f731177bc1b5b4c4/Documents/1Unger Poultry/Layer Barn/"/>
    </mc:Choice>
  </mc:AlternateContent>
  <xr:revisionPtr revIDLastSave="3" documentId="8_{4DC58E33-708D-4E39-AA4B-8723B80715DE}" xr6:coauthVersionLast="47" xr6:coauthVersionMax="47" xr10:uidLastSave="{BA9A021A-AC08-4002-AD33-71AD81CAFDD8}"/>
  <bookViews>
    <workbookView xWindow="-103" yWindow="-103" windowWidth="16663" windowHeight="10492" xr2:uid="{00000000-000D-0000-FFFF-FFFF00000000}"/>
  </bookViews>
  <sheets>
    <sheet name="Background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38" i="1" l="1"/>
  <c r="F42" i="1"/>
  <c r="F41" i="1"/>
  <c r="F22" i="1"/>
  <c r="F21" i="1"/>
  <c r="F20" i="1"/>
  <c r="F19" i="1"/>
  <c r="F18" i="1"/>
  <c r="F17" i="1"/>
  <c r="F14" i="1"/>
  <c r="F13" i="1"/>
  <c r="F12" i="1"/>
  <c r="F11" i="1"/>
  <c r="F6" i="1"/>
  <c r="F5" i="1"/>
  <c r="F34" i="1"/>
  <c r="F35" i="1"/>
  <c r="F33" i="1"/>
  <c r="F26" i="1"/>
  <c r="F27" i="1"/>
  <c r="F28" i="1"/>
  <c r="F29" i="1"/>
  <c r="F30" i="1"/>
  <c r="F25" i="1"/>
  <c r="F49" i="1" l="1"/>
  <c r="F44" i="1" l="1"/>
  <c r="F51" i="1" s="1"/>
  <c r="F52" i="1" s="1"/>
  <c r="F45" i="1" l="1"/>
</calcChain>
</file>

<file path=xl/sharedStrings.xml><?xml version="1.0" encoding="utf-8"?>
<sst xmlns="http://schemas.openxmlformats.org/spreadsheetml/2006/main" count="54" uniqueCount="52">
  <si>
    <t>Livestock Type</t>
  </si>
  <si>
    <t>Dairy</t>
  </si>
  <si>
    <t>Beef</t>
  </si>
  <si>
    <t>Beef Cows, including associated livestock</t>
  </si>
  <si>
    <t>Backgrounder</t>
  </si>
  <si>
    <t>Summer Pasture/ Replacement Heifers</t>
  </si>
  <si>
    <t>Feedlot Cattle</t>
  </si>
  <si>
    <t>Pigs</t>
  </si>
  <si>
    <t>Grower/Finishers</t>
  </si>
  <si>
    <t>Sows, farrow to finish</t>
  </si>
  <si>
    <t>Sows, farrow to weanling (5kg)</t>
  </si>
  <si>
    <t>Sows, farrow to nursery (23kg)</t>
  </si>
  <si>
    <t>Weanlings (5-23kg)</t>
  </si>
  <si>
    <t>Boars (artificial insemination operations)</t>
  </si>
  <si>
    <t>Chicken</t>
  </si>
  <si>
    <t>Broilers</t>
  </si>
  <si>
    <t>Roasters</t>
  </si>
  <si>
    <t>Layers</t>
  </si>
  <si>
    <t>Pullets</t>
  </si>
  <si>
    <t>Broiler Breeder Pullets</t>
  </si>
  <si>
    <t>Broiler Breeder Hens</t>
  </si>
  <si>
    <t>Turkey</t>
  </si>
  <si>
    <t>Heavy Toms</t>
  </si>
  <si>
    <t>Heavy Hens</t>
  </si>
  <si>
    <t>Horse</t>
  </si>
  <si>
    <t>Sheep</t>
  </si>
  <si>
    <t>Feeder Lambs</t>
  </si>
  <si>
    <t>plate coolers without water reused</t>
  </si>
  <si>
    <t>Description</t>
  </si>
  <si>
    <t>Additional Washwater</t>
  </si>
  <si>
    <t>Water Use Estimates</t>
  </si>
  <si>
    <t>Imp Gal /day/animal</t>
  </si>
  <si>
    <t>Number of Animals</t>
  </si>
  <si>
    <t>Grand Total (Imp Gal/day)</t>
  </si>
  <si>
    <t>Grand Total (Litres/day)</t>
  </si>
  <si>
    <t>PMU Mares, including associated livestock</t>
  </si>
  <si>
    <t>Persons</t>
  </si>
  <si>
    <t>Number of People</t>
  </si>
  <si>
    <t>Water Use Estimate</t>
  </si>
  <si>
    <t>Household Water Use</t>
  </si>
  <si>
    <t>Livestock Total (Imp Gal/day)</t>
  </si>
  <si>
    <t>Livestock Total (Litres/day)</t>
  </si>
  <si>
    <t>Mature Cows*, including associated livestock</t>
  </si>
  <si>
    <t>Households**</t>
  </si>
  <si>
    <t>* Mature cows means all of the lactating and dry cows.</t>
  </si>
  <si>
    <t>** Include household consumption when a household is on site.</t>
  </si>
  <si>
    <t xml:space="preserve">no plate coolers  </t>
  </si>
  <si>
    <t>or plate coolers with water reused</t>
  </si>
  <si>
    <t>Imp gal/day/animal</t>
  </si>
  <si>
    <t>Livestock Water Use</t>
  </si>
  <si>
    <t>Ewes, including associated livestock</t>
  </si>
  <si>
    <t>Imp Gal/day/person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</si>
</sst>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/>
    <xf numFmtId="9" fontId="1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2" borderId="2" xfId="0" applyFont="1" applyFill="1" applyBorder="1"/>
    <xf numFmtId="0" fontId="1" fillId="2" borderId="7" xfId="0" applyFont="1" applyFill="1" applyBorder="1"/>
    <xf numFmtId="0" fontId="3" fillId="2" borderId="6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0" borderId="9" xfId="0" applyFont="1" applyBorder="1"/>
    <xf numFmtId="2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2" fillId="2" borderId="3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629427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workbookViewId="0">
      <pane xSplit="1" ySplit="3" topLeftCell="C45" activePane="bottomRight" state="frozen"/>
      <selection pane="topRight" activeCell="B1" sqref="B1"/>
      <selection pane="bottomLeft" activeCell="A4" sqref="A4"/>
      <selection pane="bottomRight" activeCell="C28" sqref="C28"/>
    </sheetView>
  </sheetViews>
  <sheetFormatPr defaultColWidth="8.84375" defaultRowHeight="14.15" x14ac:dyDescent="0.35"/>
  <cols>
    <col min="1" max="1" width="44.3046875" style="1" customWidth="1"/>
    <col min="2" max="2" width="33" style="1" customWidth="1"/>
    <col min="3" max="3" width="14.53515625" style="8" customWidth="1"/>
    <col min="4" max="4" width="14.69140625" style="1" customWidth="1"/>
    <col min="5" max="5" width="15.15234375" style="1" customWidth="1"/>
    <col min="6" max="6" width="20" style="8" customWidth="1"/>
    <col min="7" max="16384" width="8.84375" style="1"/>
  </cols>
  <sheetData>
    <row r="1" spans="1:6" ht="28.2" customHeight="1" x14ac:dyDescent="0.35">
      <c r="A1" s="41" t="s">
        <v>0</v>
      </c>
      <c r="B1" s="42" t="s">
        <v>28</v>
      </c>
      <c r="C1" s="45" t="s">
        <v>32</v>
      </c>
      <c r="D1" s="34" t="s">
        <v>30</v>
      </c>
      <c r="E1" s="34"/>
      <c r="F1" s="34" t="s">
        <v>49</v>
      </c>
    </row>
    <row r="2" spans="1:6" ht="14.15" customHeight="1" x14ac:dyDescent="0.35">
      <c r="A2" s="41"/>
      <c r="B2" s="43"/>
      <c r="C2" s="46"/>
      <c r="D2" s="34"/>
      <c r="E2" s="34"/>
      <c r="F2" s="34"/>
    </row>
    <row r="3" spans="1:6" ht="28.5" customHeight="1" x14ac:dyDescent="0.35">
      <c r="A3" s="41"/>
      <c r="B3" s="44"/>
      <c r="C3" s="47"/>
      <c r="D3" s="5" t="s">
        <v>31</v>
      </c>
      <c r="E3" s="5" t="s">
        <v>29</v>
      </c>
      <c r="F3" s="5" t="s">
        <v>48</v>
      </c>
    </row>
    <row r="4" spans="1:6" x14ac:dyDescent="0.35">
      <c r="A4" s="22" t="s">
        <v>1</v>
      </c>
      <c r="B4" s="17"/>
      <c r="C4" s="10"/>
      <c r="D4" s="9"/>
      <c r="E4" s="9"/>
      <c r="F4" s="10"/>
    </row>
    <row r="5" spans="1:6" ht="14.25" customHeight="1" x14ac:dyDescent="0.35">
      <c r="A5" s="50" t="s">
        <v>42</v>
      </c>
      <c r="B5" s="19" t="s">
        <v>46</v>
      </c>
      <c r="C5" s="65"/>
      <c r="D5" s="67">
        <v>54</v>
      </c>
      <c r="E5" s="69">
        <v>0</v>
      </c>
      <c r="F5" s="63">
        <f t="shared" ref="F5:F8" si="0">(C5*D5*E5)+(C5*D5)</f>
        <v>0</v>
      </c>
    </row>
    <row r="6" spans="1:6" x14ac:dyDescent="0.35">
      <c r="A6" s="51"/>
      <c r="B6" s="18" t="s">
        <v>47</v>
      </c>
      <c r="C6" s="66"/>
      <c r="D6" s="68"/>
      <c r="E6" s="70"/>
      <c r="F6" s="64">
        <f t="shared" si="0"/>
        <v>0</v>
      </c>
    </row>
    <row r="7" spans="1:6" ht="14.25" customHeight="1" x14ac:dyDescent="0.35">
      <c r="A7" s="48" t="s">
        <v>42</v>
      </c>
      <c r="B7" s="52" t="s">
        <v>27</v>
      </c>
      <c r="C7" s="65"/>
      <c r="D7" s="67">
        <v>82</v>
      </c>
      <c r="E7" s="69">
        <v>0</v>
      </c>
      <c r="F7" s="63">
        <f t="shared" si="0"/>
        <v>0</v>
      </c>
    </row>
    <row r="8" spans="1:6" x14ac:dyDescent="0.35">
      <c r="A8" s="49"/>
      <c r="B8" s="53"/>
      <c r="C8" s="66"/>
      <c r="D8" s="68"/>
      <c r="E8" s="70"/>
      <c r="F8" s="64">
        <f t="shared" si="0"/>
        <v>0</v>
      </c>
    </row>
    <row r="9" spans="1:6" x14ac:dyDescent="0.35">
      <c r="A9" s="38"/>
      <c r="B9" s="39"/>
      <c r="C9" s="39"/>
      <c r="D9" s="39"/>
      <c r="E9" s="39"/>
      <c r="F9" s="40"/>
    </row>
    <row r="10" spans="1:6" x14ac:dyDescent="0.35">
      <c r="A10" s="32" t="s">
        <v>2</v>
      </c>
      <c r="B10" s="32"/>
      <c r="C10" s="32"/>
      <c r="D10" s="32"/>
      <c r="E10" s="32"/>
      <c r="F10" s="32"/>
    </row>
    <row r="11" spans="1:6" x14ac:dyDescent="0.35">
      <c r="A11" s="2" t="s">
        <v>3</v>
      </c>
      <c r="B11" s="2"/>
      <c r="C11" s="15"/>
      <c r="D11" s="11">
        <v>15</v>
      </c>
      <c r="E11" s="14">
        <v>0</v>
      </c>
      <c r="F11" s="30">
        <f t="shared" ref="F11:F14" si="1">(C11*D11*E11)+(C11*D11)</f>
        <v>0</v>
      </c>
    </row>
    <row r="12" spans="1:6" x14ac:dyDescent="0.35">
      <c r="A12" s="2" t="s">
        <v>4</v>
      </c>
      <c r="B12" s="2"/>
      <c r="C12" s="15"/>
      <c r="D12" s="11">
        <v>10</v>
      </c>
      <c r="E12" s="14">
        <v>0</v>
      </c>
      <c r="F12" s="30">
        <f t="shared" si="1"/>
        <v>0</v>
      </c>
    </row>
    <row r="13" spans="1:6" x14ac:dyDescent="0.35">
      <c r="A13" s="2" t="s">
        <v>5</v>
      </c>
      <c r="B13" s="2"/>
      <c r="C13" s="15"/>
      <c r="D13" s="11">
        <v>12</v>
      </c>
      <c r="E13" s="14">
        <v>0</v>
      </c>
      <c r="F13" s="30">
        <f t="shared" si="1"/>
        <v>0</v>
      </c>
    </row>
    <row r="14" spans="1:6" x14ac:dyDescent="0.35">
      <c r="A14" s="2" t="s">
        <v>6</v>
      </c>
      <c r="B14" s="2"/>
      <c r="C14" s="15"/>
      <c r="D14" s="11">
        <v>19</v>
      </c>
      <c r="E14" s="14">
        <v>0</v>
      </c>
      <c r="F14" s="30">
        <f t="shared" si="1"/>
        <v>0</v>
      </c>
    </row>
    <row r="15" spans="1:6" x14ac:dyDescent="0.35">
      <c r="A15" s="33"/>
      <c r="B15" s="33"/>
      <c r="C15" s="33"/>
      <c r="D15" s="33"/>
      <c r="E15" s="33"/>
      <c r="F15" s="33"/>
    </row>
    <row r="16" spans="1:6" x14ac:dyDescent="0.35">
      <c r="A16" s="12" t="s">
        <v>7</v>
      </c>
      <c r="B16" s="35"/>
      <c r="C16" s="36"/>
      <c r="D16" s="36"/>
      <c r="E16" s="36"/>
      <c r="F16" s="37"/>
    </row>
    <row r="17" spans="1:6" x14ac:dyDescent="0.35">
      <c r="A17" s="2" t="s">
        <v>10</v>
      </c>
      <c r="B17" s="2"/>
      <c r="C17" s="15"/>
      <c r="D17" s="6">
        <v>5.5</v>
      </c>
      <c r="E17" s="14">
        <v>0</v>
      </c>
      <c r="F17" s="27">
        <f t="shared" ref="F17:F22" si="2">(C17*D17*E17)+(C17*D17)</f>
        <v>0</v>
      </c>
    </row>
    <row r="18" spans="1:6" x14ac:dyDescent="0.35">
      <c r="A18" s="2" t="s">
        <v>11</v>
      </c>
      <c r="B18" s="2"/>
      <c r="C18" s="15"/>
      <c r="D18" s="6">
        <v>9.5</v>
      </c>
      <c r="E18" s="14">
        <v>0</v>
      </c>
      <c r="F18" s="27">
        <f t="shared" si="2"/>
        <v>0</v>
      </c>
    </row>
    <row r="19" spans="1:6" ht="13.5" customHeight="1" x14ac:dyDescent="0.35">
      <c r="A19" s="2" t="s">
        <v>9</v>
      </c>
      <c r="B19" s="2"/>
      <c r="C19" s="15"/>
      <c r="D19" s="6">
        <v>26.7</v>
      </c>
      <c r="E19" s="14">
        <v>0</v>
      </c>
      <c r="F19" s="27">
        <f t="shared" si="2"/>
        <v>0</v>
      </c>
    </row>
    <row r="20" spans="1:6" x14ac:dyDescent="0.35">
      <c r="A20" s="2" t="s">
        <v>12</v>
      </c>
      <c r="B20" s="2"/>
      <c r="C20" s="15"/>
      <c r="D20" s="6">
        <v>1</v>
      </c>
      <c r="E20" s="14">
        <v>0</v>
      </c>
      <c r="F20" s="27">
        <f t="shared" si="2"/>
        <v>0</v>
      </c>
    </row>
    <row r="21" spans="1:6" x14ac:dyDescent="0.35">
      <c r="A21" s="2" t="s">
        <v>8</v>
      </c>
      <c r="B21" s="2"/>
      <c r="C21" s="15"/>
      <c r="D21" s="6">
        <v>2</v>
      </c>
      <c r="E21" s="14">
        <v>0</v>
      </c>
      <c r="F21" s="27">
        <f t="shared" si="2"/>
        <v>0</v>
      </c>
    </row>
    <row r="22" spans="1:6" x14ac:dyDescent="0.35">
      <c r="A22" s="2" t="s">
        <v>13</v>
      </c>
      <c r="B22" s="2"/>
      <c r="C22" s="15"/>
      <c r="D22" s="6">
        <v>4</v>
      </c>
      <c r="E22" s="14">
        <v>0</v>
      </c>
      <c r="F22" s="27">
        <f t="shared" si="2"/>
        <v>0</v>
      </c>
    </row>
    <row r="23" spans="1:6" x14ac:dyDescent="0.35">
      <c r="A23" s="38"/>
      <c r="B23" s="39"/>
      <c r="C23" s="39"/>
      <c r="D23" s="39"/>
      <c r="E23" s="39"/>
      <c r="F23" s="40"/>
    </row>
    <row r="24" spans="1:6" x14ac:dyDescent="0.35">
      <c r="A24" s="35" t="s">
        <v>14</v>
      </c>
      <c r="B24" s="36"/>
      <c r="C24" s="36"/>
      <c r="D24" s="36"/>
      <c r="E24" s="36"/>
      <c r="F24" s="37"/>
    </row>
    <row r="25" spans="1:6" x14ac:dyDescent="0.35">
      <c r="A25" s="2" t="s">
        <v>15</v>
      </c>
      <c r="B25" s="2"/>
      <c r="C25" s="15"/>
      <c r="D25" s="4">
        <v>3.5000000000000003E-2</v>
      </c>
      <c r="E25" s="14">
        <v>0.1</v>
      </c>
      <c r="F25" s="26">
        <f>(C25*D25*E25)+(C25*D25)</f>
        <v>0</v>
      </c>
    </row>
    <row r="26" spans="1:6" x14ac:dyDescent="0.35">
      <c r="A26" s="2" t="s">
        <v>16</v>
      </c>
      <c r="B26" s="2"/>
      <c r="C26" s="15"/>
      <c r="D26" s="4">
        <v>0.04</v>
      </c>
      <c r="E26" s="14">
        <v>0.1</v>
      </c>
      <c r="F26" s="26">
        <f t="shared" ref="F26:F30" si="3">(C26*D26*E26)+(C26*D26)</f>
        <v>0</v>
      </c>
    </row>
    <row r="27" spans="1:6" x14ac:dyDescent="0.35">
      <c r="A27" s="2" t="s">
        <v>17</v>
      </c>
      <c r="B27" s="2"/>
      <c r="C27" s="15">
        <v>54000</v>
      </c>
      <c r="D27" s="4">
        <v>5.5E-2</v>
      </c>
      <c r="E27" s="14">
        <v>0.1</v>
      </c>
      <c r="F27" s="26">
        <f t="shared" si="3"/>
        <v>3267</v>
      </c>
    </row>
    <row r="28" spans="1:6" x14ac:dyDescent="0.35">
      <c r="A28" s="2" t="s">
        <v>18</v>
      </c>
      <c r="B28" s="2"/>
      <c r="C28" s="15">
        <v>50000</v>
      </c>
      <c r="D28" s="4">
        <v>0.04</v>
      </c>
      <c r="E28" s="14">
        <v>0.1</v>
      </c>
      <c r="F28" s="26">
        <f t="shared" si="3"/>
        <v>2200</v>
      </c>
    </row>
    <row r="29" spans="1:6" x14ac:dyDescent="0.35">
      <c r="A29" s="2" t="s">
        <v>19</v>
      </c>
      <c r="B29" s="2"/>
      <c r="C29" s="15"/>
      <c r="D29" s="4">
        <v>0.04</v>
      </c>
      <c r="E29" s="14">
        <v>0.1</v>
      </c>
      <c r="F29" s="26">
        <f t="shared" si="3"/>
        <v>0</v>
      </c>
    </row>
    <row r="30" spans="1:6" x14ac:dyDescent="0.35">
      <c r="A30" s="2" t="s">
        <v>20</v>
      </c>
      <c r="B30" s="2"/>
      <c r="C30" s="15"/>
      <c r="D30" s="4">
        <v>7.0000000000000007E-2</v>
      </c>
      <c r="E30" s="14">
        <v>0.1</v>
      </c>
      <c r="F30" s="26">
        <f t="shared" si="3"/>
        <v>0</v>
      </c>
    </row>
    <row r="31" spans="1:6" x14ac:dyDescent="0.35">
      <c r="A31" s="38"/>
      <c r="B31" s="39"/>
      <c r="C31" s="39"/>
      <c r="D31" s="39"/>
      <c r="E31" s="39"/>
      <c r="F31" s="40"/>
    </row>
    <row r="32" spans="1:6" x14ac:dyDescent="0.35">
      <c r="A32" s="35" t="s">
        <v>21</v>
      </c>
      <c r="B32" s="36"/>
      <c r="C32" s="36"/>
      <c r="D32" s="36"/>
      <c r="E32" s="36"/>
      <c r="F32" s="37"/>
    </row>
    <row r="33" spans="1:6" x14ac:dyDescent="0.35">
      <c r="A33" s="2" t="s">
        <v>15</v>
      </c>
      <c r="B33" s="2"/>
      <c r="C33" s="15"/>
      <c r="D33" s="4">
        <v>0.13</v>
      </c>
      <c r="E33" s="14">
        <v>0.1</v>
      </c>
      <c r="F33" s="26">
        <f t="shared" ref="F33:F35" si="4">(C33*D33*E33)+(C33*D33)</f>
        <v>0</v>
      </c>
    </row>
    <row r="34" spans="1:6" x14ac:dyDescent="0.35">
      <c r="A34" s="2" t="s">
        <v>22</v>
      </c>
      <c r="B34" s="2"/>
      <c r="C34" s="15"/>
      <c r="D34" s="4">
        <v>0.16</v>
      </c>
      <c r="E34" s="14">
        <v>0.1</v>
      </c>
      <c r="F34" s="26">
        <f t="shared" si="4"/>
        <v>0</v>
      </c>
    </row>
    <row r="35" spans="1:6" x14ac:dyDescent="0.35">
      <c r="A35" s="2" t="s">
        <v>23</v>
      </c>
      <c r="B35" s="2"/>
      <c r="C35" s="15"/>
      <c r="D35" s="4">
        <v>0.16</v>
      </c>
      <c r="E35" s="14">
        <v>0.1</v>
      </c>
      <c r="F35" s="26">
        <f t="shared" si="4"/>
        <v>0</v>
      </c>
    </row>
    <row r="36" spans="1:6" x14ac:dyDescent="0.35">
      <c r="A36" s="3"/>
      <c r="B36" s="54"/>
      <c r="C36" s="55"/>
      <c r="D36" s="55"/>
      <c r="E36" s="55"/>
      <c r="F36" s="56"/>
    </row>
    <row r="37" spans="1:6" x14ac:dyDescent="0.35">
      <c r="A37" s="35" t="s">
        <v>24</v>
      </c>
      <c r="B37" s="36"/>
      <c r="C37" s="36"/>
      <c r="D37" s="36"/>
      <c r="E37" s="36"/>
      <c r="F37" s="37"/>
    </row>
    <row r="38" spans="1:6" x14ac:dyDescent="0.35">
      <c r="A38" s="2" t="s">
        <v>35</v>
      </c>
      <c r="B38" s="2"/>
      <c r="C38" s="15"/>
      <c r="D38" s="11">
        <v>13.9</v>
      </c>
      <c r="E38" s="7">
        <v>0</v>
      </c>
      <c r="F38" s="27">
        <f t="shared" ref="F38" si="5">(C38*D38*E38)+(C38*D38)</f>
        <v>0</v>
      </c>
    </row>
    <row r="39" spans="1:6" x14ac:dyDescent="0.35">
      <c r="A39" s="13"/>
      <c r="B39" s="24"/>
      <c r="C39" s="24"/>
      <c r="D39" s="24"/>
      <c r="E39" s="24"/>
      <c r="F39" s="25"/>
    </row>
    <row r="40" spans="1:6" x14ac:dyDescent="0.35">
      <c r="A40" s="35" t="s">
        <v>25</v>
      </c>
      <c r="B40" s="36"/>
      <c r="C40" s="36"/>
      <c r="D40" s="36"/>
      <c r="E40" s="36"/>
      <c r="F40" s="37"/>
    </row>
    <row r="41" spans="1:6" x14ac:dyDescent="0.35">
      <c r="A41" s="2" t="s">
        <v>26</v>
      </c>
      <c r="B41" s="2"/>
      <c r="C41" s="15"/>
      <c r="D41" s="4">
        <v>1.1000000000000001</v>
      </c>
      <c r="E41" s="7">
        <v>0</v>
      </c>
      <c r="F41" s="27">
        <f t="shared" ref="F41:F42" si="6">(C41*D41*E41)+(C41*D41)</f>
        <v>0</v>
      </c>
    </row>
    <row r="42" spans="1:6" x14ac:dyDescent="0.35">
      <c r="A42" s="2" t="s">
        <v>50</v>
      </c>
      <c r="B42" s="2"/>
      <c r="C42" s="15"/>
      <c r="D42" s="4">
        <v>3.9</v>
      </c>
      <c r="E42" s="7">
        <v>0</v>
      </c>
      <c r="F42" s="27">
        <f t="shared" si="6"/>
        <v>0</v>
      </c>
    </row>
    <row r="43" spans="1:6" x14ac:dyDescent="0.35">
      <c r="A43" s="13"/>
      <c r="B43" s="39"/>
      <c r="C43" s="39"/>
      <c r="D43" s="39"/>
      <c r="E43" s="39"/>
      <c r="F43" s="40"/>
    </row>
    <row r="44" spans="1:6" x14ac:dyDescent="0.35">
      <c r="A44" s="20"/>
      <c r="B44" s="57" t="s">
        <v>40</v>
      </c>
      <c r="C44" s="57"/>
      <c r="D44" s="57"/>
      <c r="E44" s="57"/>
      <c r="F44" s="28">
        <f>SUM(F5,F7,F11,F12,F13,F14,F17,F18,F19,F20,F21,F22,F25,F26,F27,F28,F29,F30,F33,F34,F35,F38,F41,F42)</f>
        <v>5467</v>
      </c>
    </row>
    <row r="45" spans="1:6" x14ac:dyDescent="0.35">
      <c r="A45" s="21"/>
      <c r="B45" s="58" t="s">
        <v>41</v>
      </c>
      <c r="C45" s="58"/>
      <c r="D45" s="58"/>
      <c r="E45" s="58"/>
      <c r="F45" s="29">
        <f>F44*4.546</f>
        <v>24852.982</v>
      </c>
    </row>
    <row r="46" spans="1:6" x14ac:dyDescent="0.35">
      <c r="A46" s="3"/>
      <c r="B46" s="33"/>
      <c r="C46" s="33"/>
      <c r="D46" s="33"/>
      <c r="E46" s="33"/>
      <c r="F46" s="33"/>
    </row>
    <row r="47" spans="1:6" ht="15" customHeight="1" x14ac:dyDescent="0.35">
      <c r="A47" s="59" t="s">
        <v>43</v>
      </c>
      <c r="B47" s="60"/>
      <c r="C47" s="61" t="s">
        <v>37</v>
      </c>
      <c r="D47" s="62" t="s">
        <v>38</v>
      </c>
      <c r="E47" s="62"/>
      <c r="F47" s="61" t="s">
        <v>39</v>
      </c>
    </row>
    <row r="48" spans="1:6" x14ac:dyDescent="0.35">
      <c r="A48" s="59"/>
      <c r="B48" s="60"/>
      <c r="C48" s="61"/>
      <c r="D48" s="62" t="s">
        <v>51</v>
      </c>
      <c r="E48" s="62"/>
      <c r="F48" s="61"/>
    </row>
    <row r="49" spans="1:6" x14ac:dyDescent="0.35">
      <c r="A49" s="3" t="s">
        <v>36</v>
      </c>
      <c r="B49" s="3"/>
      <c r="C49" s="16"/>
      <c r="D49" s="33">
        <v>33</v>
      </c>
      <c r="E49" s="33"/>
      <c r="F49" s="31">
        <f>C49*D49</f>
        <v>0</v>
      </c>
    </row>
    <row r="50" spans="1:6" x14ac:dyDescent="0.35">
      <c r="A50" s="13"/>
      <c r="B50" s="39"/>
      <c r="C50" s="39"/>
      <c r="D50" s="39"/>
      <c r="E50" s="39"/>
      <c r="F50" s="40"/>
    </row>
    <row r="51" spans="1:6" x14ac:dyDescent="0.35">
      <c r="A51" s="20"/>
      <c r="B51" s="57" t="s">
        <v>33</v>
      </c>
      <c r="C51" s="57"/>
      <c r="D51" s="57"/>
      <c r="E51" s="57"/>
      <c r="F51" s="28">
        <f>SUM(F44,F49)</f>
        <v>5467</v>
      </c>
    </row>
    <row r="52" spans="1:6" x14ac:dyDescent="0.35">
      <c r="A52" s="21"/>
      <c r="B52" s="58" t="s">
        <v>34</v>
      </c>
      <c r="C52" s="58"/>
      <c r="D52" s="58"/>
      <c r="E52" s="58"/>
      <c r="F52" s="29">
        <f>F51*4.546</f>
        <v>24852.982</v>
      </c>
    </row>
    <row r="54" spans="1:6" ht="27" customHeight="1" x14ac:dyDescent="0.35">
      <c r="A54" s="23" t="s">
        <v>44</v>
      </c>
      <c r="B54" s="23"/>
    </row>
    <row r="55" spans="1:6" ht="27" customHeight="1" x14ac:dyDescent="0.35">
      <c r="A55" s="23" t="s">
        <v>45</v>
      </c>
      <c r="B55" s="23"/>
    </row>
  </sheetData>
  <sheetProtection password="C4D4" sheet="1" objects="1" scenarios="1"/>
  <protectedRanges>
    <protectedRange sqref="C5:C8 C11:C14 C17:C22 C25:C30 C33:C35 C38 C41:C42 C49" name="Number of Animals and People"/>
  </protectedRanges>
  <mergeCells count="41">
    <mergeCell ref="F5:F6"/>
    <mergeCell ref="F7:F8"/>
    <mergeCell ref="C5:C6"/>
    <mergeCell ref="C7:C8"/>
    <mergeCell ref="D5:D6"/>
    <mergeCell ref="D7:D8"/>
    <mergeCell ref="E5:E6"/>
    <mergeCell ref="E7:E8"/>
    <mergeCell ref="D49:E49"/>
    <mergeCell ref="F47:F48"/>
    <mergeCell ref="B51:E51"/>
    <mergeCell ref="B52:E52"/>
    <mergeCell ref="B50:F50"/>
    <mergeCell ref="D47:E47"/>
    <mergeCell ref="A47:A48"/>
    <mergeCell ref="B47:B48"/>
    <mergeCell ref="C47:C48"/>
    <mergeCell ref="D48:E48"/>
    <mergeCell ref="A37:F37"/>
    <mergeCell ref="B36:F36"/>
    <mergeCell ref="A40:F40"/>
    <mergeCell ref="B46:F46"/>
    <mergeCell ref="B43:F43"/>
    <mergeCell ref="B44:E44"/>
    <mergeCell ref="B45:E45"/>
    <mergeCell ref="A10:F10"/>
    <mergeCell ref="A15:F15"/>
    <mergeCell ref="D1:E2"/>
    <mergeCell ref="A32:F32"/>
    <mergeCell ref="A31:F31"/>
    <mergeCell ref="A24:F24"/>
    <mergeCell ref="A23:F23"/>
    <mergeCell ref="B16:F16"/>
    <mergeCell ref="A1:A3"/>
    <mergeCell ref="B1:B3"/>
    <mergeCell ref="C1:C3"/>
    <mergeCell ref="A9:F9"/>
    <mergeCell ref="F1:F2"/>
    <mergeCell ref="A7:A8"/>
    <mergeCell ref="A5:A6"/>
    <mergeCell ref="B7:B8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CA0BC35D38CE4997E1B96E7F9E5DCB" ma:contentTypeVersion="2" ma:contentTypeDescription="Create a new document." ma:contentTypeScope="" ma:versionID="3fa83fb0321b8dc77c603bcf1d37534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07016f193f11c4059061ccd7e64691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069331-518B-4A8F-A893-C4AD3D457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835742-9A58-41CA-897F-841FEA9FCC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BC95CC-D34B-4F5C-BA89-ED90522D8F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Background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vdoan</dc:creator>
  <cp:lastModifiedBy>Ric Kehler</cp:lastModifiedBy>
  <cp:lastPrinted>2021-12-22T15:49:25Z</cp:lastPrinted>
  <dcterms:created xsi:type="dcterms:W3CDTF">2021-06-08T20:36:02Z</dcterms:created>
  <dcterms:modified xsi:type="dcterms:W3CDTF">2024-10-18T12:54:59Z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fbaddde92ed14e0fb15f0aa11e9a0276</vt:lpwstr>
  </property>
  <property fmtid="{D5CDD505-2E9C-101B-9397-08002B2CF9AE}" pid="3" name="ContentTypeId">
    <vt:lpwstr>0x01010059CA0BC35D38CE4997E1B96E7F9E5DCB</vt:lpwstr>
  </property>
</Properties>
</file>