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ReadMe" sheetId="1" r:id="rId1"/>
    <sheet name="Table 1 - Till Geochem" sheetId="2" r:id="rId2"/>
    <sheet name="Table 2 - Till Pebble Counts" sheetId="3" r:id="rId3"/>
    <sheet name="Table 3 - Visible KIMs" sheetId="4" r:id="rId4"/>
    <sheet name="Table 4 - Microprobe KIMs" sheetId="5" r:id="rId5"/>
  </sheets>
  <definedNames>
    <definedName name="_xlnm.Print_Area" localSheetId="2">'Table 2 - Till Pebble Counts'!$A$1:$R$46</definedName>
    <definedName name="_xlnm.Print_Area" localSheetId="3">'Table 3 - Visible KIMs'!$A$1:$V$57</definedName>
    <definedName name="_xlnm.Print_Titles" localSheetId="1">'Table 1 - Till Geochem'!$C:$C,'Table 1 - Till Geochem'!$1:$5</definedName>
    <definedName name="_xlnm.Print_Titles" localSheetId="3">'Table 3 - Visible KIMs'!$C:$S,'Table 3 - Visible KIMs'!$1:$2</definedName>
    <definedName name="_xlnm.Print_Titles" localSheetId="4">'Table 4 - Microprobe KIMs'!$1:$1</definedName>
  </definedNames>
  <calcPr fullCalcOnLoad="1"/>
</workbook>
</file>

<file path=xl/sharedStrings.xml><?xml version="1.0" encoding="utf-8"?>
<sst xmlns="http://schemas.openxmlformats.org/spreadsheetml/2006/main" count="1624" uniqueCount="299">
  <si>
    <t>Analyte Symbol</t>
  </si>
  <si>
    <t>Unit Symbol</t>
  </si>
  <si>
    <t>Detection Limit</t>
  </si>
  <si>
    <t>Analysis Method</t>
  </si>
  <si>
    <t>Au</t>
  </si>
  <si>
    <t>ppb</t>
  </si>
  <si>
    <t xml:space="preserve">         2</t>
  </si>
  <si>
    <t>INAA</t>
  </si>
  <si>
    <t>Ag</t>
  </si>
  <si>
    <t>ppm</t>
  </si>
  <si>
    <t xml:space="preserve">         5</t>
  </si>
  <si>
    <t>As</t>
  </si>
  <si>
    <t xml:space="preserve">       0.5</t>
  </si>
  <si>
    <t>Ba</t>
  </si>
  <si>
    <t xml:space="preserve">        50</t>
  </si>
  <si>
    <t>Br</t>
  </si>
  <si>
    <t>Ca</t>
  </si>
  <si>
    <t>%</t>
  </si>
  <si>
    <t xml:space="preserve">         1</t>
  </si>
  <si>
    <t>Co</t>
  </si>
  <si>
    <t>Cr</t>
  </si>
  <si>
    <t>Cs</t>
  </si>
  <si>
    <t>Fe</t>
  </si>
  <si>
    <t xml:space="preserve">      0.01</t>
  </si>
  <si>
    <t>Hf</t>
  </si>
  <si>
    <t>Hg</t>
  </si>
  <si>
    <t>Ir</t>
  </si>
  <si>
    <t>Mo</t>
  </si>
  <si>
    <t>Na</t>
  </si>
  <si>
    <t>Ni</t>
  </si>
  <si>
    <t xml:space="preserve">        20</t>
  </si>
  <si>
    <t>Rb</t>
  </si>
  <si>
    <t xml:space="preserve">        15</t>
  </si>
  <si>
    <t>Sb</t>
  </si>
  <si>
    <t xml:space="preserve">       0.1</t>
  </si>
  <si>
    <t>Sc</t>
  </si>
  <si>
    <t>Se</t>
  </si>
  <si>
    <t xml:space="preserve">         3</t>
  </si>
  <si>
    <t>Sn</t>
  </si>
  <si>
    <t xml:space="preserve">      0.02</t>
  </si>
  <si>
    <t>Sr</t>
  </si>
  <si>
    <t xml:space="preserve">      0.05</t>
  </si>
  <si>
    <t>Ta</t>
  </si>
  <si>
    <t>Th</t>
  </si>
  <si>
    <t xml:space="preserve">       0.2</t>
  </si>
  <si>
    <t>U</t>
  </si>
  <si>
    <t>W</t>
  </si>
  <si>
    <t>Zn</t>
  </si>
  <si>
    <t>La</t>
  </si>
  <si>
    <t>Ce</t>
  </si>
  <si>
    <t>Nd</t>
  </si>
  <si>
    <t>Sm</t>
  </si>
  <si>
    <t>Eu</t>
  </si>
  <si>
    <t>Tb</t>
  </si>
  <si>
    <t>Yb</t>
  </si>
  <si>
    <t>Lu</t>
  </si>
  <si>
    <t>Mass</t>
  </si>
  <si>
    <t>g</t>
  </si>
  <si>
    <t/>
  </si>
  <si>
    <t>GM027 &lt;63mm</t>
  </si>
  <si>
    <t>GM032 &lt;63mm</t>
  </si>
  <si>
    <t>GM034 &lt;63mm</t>
  </si>
  <si>
    <t>GM041 &lt;63mm</t>
  </si>
  <si>
    <t>GM044 &lt;63mm</t>
  </si>
  <si>
    <t>GM045 &lt;63mm</t>
  </si>
  <si>
    <t>GM048 &lt;63mm</t>
  </si>
  <si>
    <t>GM051 &lt;63mm</t>
  </si>
  <si>
    <t>GM054 &lt;63mm</t>
  </si>
  <si>
    <t>GM055 &lt;63mm</t>
  </si>
  <si>
    <t>GM056 &lt;63mm</t>
  </si>
  <si>
    <t>GM059 &lt;63mm</t>
  </si>
  <si>
    <t>GM060 &lt;63mm</t>
  </si>
  <si>
    <t>GM061 &lt;63mm</t>
  </si>
  <si>
    <t>GM062 &lt;63mm</t>
  </si>
  <si>
    <t>GM063 &lt;63mm</t>
  </si>
  <si>
    <t>GM064 &lt;63mm</t>
  </si>
  <si>
    <t>KML01 &lt;63mm</t>
  </si>
  <si>
    <t>KML02 &lt;63mm</t>
  </si>
  <si>
    <t>KML03 &lt;63mm</t>
  </si>
  <si>
    <t>KML04 &lt;63mm</t>
  </si>
  <si>
    <t>KML05 &lt;63mm</t>
  </si>
  <si>
    <t>KML06 &lt;63mm</t>
  </si>
  <si>
    <t>KML07 &lt;63mm</t>
  </si>
  <si>
    <t>KML08 &lt;63mm</t>
  </si>
  <si>
    <t>KML09 &lt;63mm</t>
  </si>
  <si>
    <t>KML10 &lt;63mm</t>
  </si>
  <si>
    <t>KML11 &lt;63mm</t>
  </si>
  <si>
    <t>KML12 &lt;63mm</t>
  </si>
  <si>
    <t>KML13 &lt;63mm</t>
  </si>
  <si>
    <t>KML14 &lt;63mm</t>
  </si>
  <si>
    <t>KML15 &lt;63mm</t>
  </si>
  <si>
    <t>KML16 &lt;63mm</t>
  </si>
  <si>
    <t>KML17 &lt;63mm</t>
  </si>
  <si>
    <t>KML18 &lt;63mm</t>
  </si>
  <si>
    <t>KML19 &lt;63mm</t>
  </si>
  <si>
    <t>KML20 &lt;63mm</t>
  </si>
  <si>
    <t>KML21 &lt;63mm</t>
  </si>
  <si>
    <t>GM027 &lt;2 mm</t>
  </si>
  <si>
    <t>GM032 &lt;2 mm</t>
  </si>
  <si>
    <t>GM034 &lt;2 mm</t>
  </si>
  <si>
    <t>GM041 &lt;2 mm</t>
  </si>
  <si>
    <t>GM044 &lt;2 mm</t>
  </si>
  <si>
    <t>GM045 &lt;2 mm</t>
  </si>
  <si>
    <t>GM048 &lt;2 mm</t>
  </si>
  <si>
    <t>GM051 &lt;2 mm</t>
  </si>
  <si>
    <t>GM054 &lt;2 mm</t>
  </si>
  <si>
    <t>GM055 &lt;2 mm</t>
  </si>
  <si>
    <t>GM056 &lt;2 mm</t>
  </si>
  <si>
    <t>GM059 &lt;2 mm</t>
  </si>
  <si>
    <t>GM060 &lt;2 mm</t>
  </si>
  <si>
    <t>GM061 &lt;2 mm</t>
  </si>
  <si>
    <t>GM062 &lt;2 mm</t>
  </si>
  <si>
    <t>GM063 &lt;2 mm</t>
  </si>
  <si>
    <t>GM064 &lt;2 mm</t>
  </si>
  <si>
    <t>KML01 &lt;2 mm</t>
  </si>
  <si>
    <t>KML02 &lt;2 mm</t>
  </si>
  <si>
    <t>KML03 &lt;2 mm</t>
  </si>
  <si>
    <t>KML04 &lt;2 mm</t>
  </si>
  <si>
    <t>KML05 &lt;2 mm</t>
  </si>
  <si>
    <t>KML06 &lt;2 mm</t>
  </si>
  <si>
    <t>KML07 &lt;2 mm</t>
  </si>
  <si>
    <t>KML08 &lt;2 mm</t>
  </si>
  <si>
    <t>KML09 &lt;2 mm</t>
  </si>
  <si>
    <t>KML10 &lt;2 mm</t>
  </si>
  <si>
    <t>KML11 &lt;2 mm</t>
  </si>
  <si>
    <t>KML12 &lt;2 mm</t>
  </si>
  <si>
    <t>KML13 &lt;2 mm</t>
  </si>
  <si>
    <t>KML14 &lt;2 mm</t>
  </si>
  <si>
    <t>KML15 &lt;2 mm</t>
  </si>
  <si>
    <t>KML16 &lt;2 mm</t>
  </si>
  <si>
    <t>KML17 &lt;2 mm</t>
  </si>
  <si>
    <t>KML18 &lt;2 mm</t>
  </si>
  <si>
    <t>KML19 &lt;2 mm</t>
  </si>
  <si>
    <t>KML20 &lt;2 mm</t>
  </si>
  <si>
    <t>KML21 &lt;2 mm</t>
  </si>
  <si>
    <t>&lt; 2</t>
  </si>
  <si>
    <t>&lt; 5</t>
  </si>
  <si>
    <t>&lt; 0.5</t>
  </si>
  <si>
    <t>&lt; 1</t>
  </si>
  <si>
    <t>&lt; 20</t>
  </si>
  <si>
    <t>&lt; 15</t>
  </si>
  <si>
    <t>&lt; 0.1</t>
  </si>
  <si>
    <t>&lt; 3</t>
  </si>
  <si>
    <t>&lt; 0.02</t>
  </si>
  <si>
    <t>&lt; 0.05</t>
  </si>
  <si>
    <t>&lt; 50</t>
  </si>
  <si>
    <t>&lt; 0.2</t>
  </si>
  <si>
    <t>GM003 &lt;63mm</t>
  </si>
  <si>
    <t>GM003 &lt;2 mm</t>
  </si>
  <si>
    <t>UTM North</t>
  </si>
  <si>
    <t>UTM East</t>
  </si>
  <si>
    <t>Sample UTM East</t>
  </si>
  <si>
    <t>Sample UTM North</t>
  </si>
  <si>
    <t>Sample ID</t>
  </si>
  <si>
    <t>Felsic Plutonic</t>
  </si>
  <si>
    <t>Leucogranite + pegmatite</t>
  </si>
  <si>
    <t>Intermediate Plutonic</t>
  </si>
  <si>
    <t>Mafic Plutonic</t>
  </si>
  <si>
    <t>Volcanic Porphyritic</t>
  </si>
  <si>
    <t>Quartz vein</t>
  </si>
  <si>
    <t>Paragneiss (wackes)</t>
  </si>
  <si>
    <t>Paragneiss (arkose + psammite)</t>
  </si>
  <si>
    <t>Paragneiss (calc-silicate)</t>
  </si>
  <si>
    <t>Quartzite - fine-grained milky</t>
  </si>
  <si>
    <t>Quartzite - granoblastic</t>
  </si>
  <si>
    <t>Chert Iron Fm.</t>
  </si>
  <si>
    <t>Red Bed</t>
  </si>
  <si>
    <t>N</t>
  </si>
  <si>
    <t>Angularity A=1  R=5</t>
  </si>
  <si>
    <t>Nejanilini Lake area</t>
  </si>
  <si>
    <t>GM03</t>
  </si>
  <si>
    <t>GM27</t>
  </si>
  <si>
    <t>GM32</t>
  </si>
  <si>
    <t>GM34</t>
  </si>
  <si>
    <t>GM41</t>
  </si>
  <si>
    <t>GM44</t>
  </si>
  <si>
    <t>GM45</t>
  </si>
  <si>
    <t>GM48</t>
  </si>
  <si>
    <t>GM51</t>
  </si>
  <si>
    <t>GM54</t>
  </si>
  <si>
    <t>GM55</t>
  </si>
  <si>
    <t>GM56</t>
  </si>
  <si>
    <t>GM59</t>
  </si>
  <si>
    <t>GM60</t>
  </si>
  <si>
    <t>GM61</t>
  </si>
  <si>
    <t>GM62</t>
  </si>
  <si>
    <t>GM63</t>
  </si>
  <si>
    <t>GM64</t>
  </si>
  <si>
    <t>Kasmere Lake area</t>
  </si>
  <si>
    <t>KML01</t>
  </si>
  <si>
    <t>KML02</t>
  </si>
  <si>
    <t>KML03</t>
  </si>
  <si>
    <t>KML04</t>
  </si>
  <si>
    <t>KML05</t>
  </si>
  <si>
    <t>KML06</t>
  </si>
  <si>
    <t>KML07</t>
  </si>
  <si>
    <t>KML08</t>
  </si>
  <si>
    <t>KML09</t>
  </si>
  <si>
    <t>KML10</t>
  </si>
  <si>
    <t>KML11</t>
  </si>
  <si>
    <t>KML12</t>
  </si>
  <si>
    <t>Putahow Lake area</t>
  </si>
  <si>
    <t>KML13</t>
  </si>
  <si>
    <t>KML14</t>
  </si>
  <si>
    <t>KML15</t>
  </si>
  <si>
    <t>KML16</t>
  </si>
  <si>
    <t>KML17</t>
  </si>
  <si>
    <t>KML18</t>
  </si>
  <si>
    <t>KML19</t>
  </si>
  <si>
    <t>KML20</t>
  </si>
  <si>
    <t>KML21</t>
  </si>
  <si>
    <t>GARNET</t>
  </si>
  <si>
    <t>ILMENITE</t>
  </si>
  <si>
    <t>CLINOPYROXENE</t>
  </si>
  <si>
    <t>SPINEL</t>
  </si>
  <si>
    <t>OTHER</t>
  </si>
  <si>
    <t>Sample</t>
  </si>
  <si>
    <t>Size</t>
  </si>
  <si>
    <t>TFND*</t>
  </si>
  <si>
    <t>DIA*</t>
  </si>
  <si>
    <t>TGA*</t>
  </si>
  <si>
    <t>ROK*</t>
  </si>
  <si>
    <t>OTH*</t>
  </si>
  <si>
    <t>DOU*</t>
  </si>
  <si>
    <t>TIL*</t>
  </si>
  <si>
    <t>PM*</t>
  </si>
  <si>
    <t>TCD*</t>
  </si>
  <si>
    <t>ROS*</t>
  </si>
  <si>
    <t>SK*</t>
  </si>
  <si>
    <t>SD*</t>
  </si>
  <si>
    <t>SU*</t>
  </si>
  <si>
    <t>TOTH*</t>
  </si>
  <si>
    <t>GM003</t>
  </si>
  <si>
    <t>-0.5+0.3mm</t>
  </si>
  <si>
    <t>GM027</t>
  </si>
  <si>
    <t>GM032</t>
  </si>
  <si>
    <t>GM034</t>
  </si>
  <si>
    <t>GM041</t>
  </si>
  <si>
    <t>GM044</t>
  </si>
  <si>
    <t>GM045</t>
  </si>
  <si>
    <t>GM048</t>
  </si>
  <si>
    <t>GM051</t>
  </si>
  <si>
    <t>GM054</t>
  </si>
  <si>
    <t>GM055</t>
  </si>
  <si>
    <t>GM056</t>
  </si>
  <si>
    <t>GM059</t>
  </si>
  <si>
    <t>GM060</t>
  </si>
  <si>
    <t>GM061</t>
  </si>
  <si>
    <t>GM062</t>
  </si>
  <si>
    <t>GM063</t>
  </si>
  <si>
    <t>GM064</t>
  </si>
  <si>
    <t>TOT</t>
  </si>
  <si>
    <t>* Abbreviations:</t>
  </si>
  <si>
    <t>TFND = Total number of kimberlitic indicator mineral grains reported including doubtful and other grains</t>
  </si>
  <si>
    <t>DIA = Total number of diamond grains reported</t>
  </si>
  <si>
    <t>TGA = Total number of kimberlitic garnets reported (incl. peridotitic and eclogitic grains)</t>
  </si>
  <si>
    <t>ROK = Total number of garnets with Remnants Of Kelyphite preserved as a crust around the grain</t>
  </si>
  <si>
    <t xml:space="preserve">OTH = Total number of other kimberlitic mineral reported (without original surface remaining) </t>
  </si>
  <si>
    <t>DOU = Total number of doubtful or ambiguous kimberlitic mineral reported</t>
  </si>
  <si>
    <t>TIL = Total number of kimberlitic ilmenite reported</t>
  </si>
  <si>
    <t>PM = Total number of ilmenite with a perovskite mantle</t>
  </si>
  <si>
    <t>TCD = Total number of clinopyroxene reported as being chrome diopside</t>
  </si>
  <si>
    <t>ROS = Total number of chrome diopside exhibiting Remnants of Original Surface</t>
  </si>
  <si>
    <t>SK = Total number of kimberlitic spinel (chromite) reported</t>
  </si>
  <si>
    <t>SD = Total number of doubtful, different or ambiguous spinel reported</t>
  </si>
  <si>
    <t>SU = Total number of unrelated spinel reported</t>
  </si>
  <si>
    <t>TOTH = Total number of other grains recovered (e.g. olivine) and questionable grains for identification</t>
  </si>
  <si>
    <t>Grain#</t>
  </si>
  <si>
    <t>MnO</t>
  </si>
  <si>
    <t>FEO</t>
  </si>
  <si>
    <t>CaO</t>
  </si>
  <si>
    <t>MgO</t>
  </si>
  <si>
    <t>ZnO</t>
  </si>
  <si>
    <t>TOTAL</t>
  </si>
  <si>
    <t>Mineral</t>
  </si>
  <si>
    <t>Ilmenite</t>
  </si>
  <si>
    <t>Spinel</t>
  </si>
  <si>
    <t>Olivine</t>
  </si>
  <si>
    <t>Other</t>
  </si>
  <si>
    <t>Garnet</t>
  </si>
  <si>
    <t>Cr Diopside</t>
  </si>
  <si>
    <r>
      <t>NA</t>
    </r>
    <r>
      <rPr>
        <b/>
        <vertAlign val="subscript"/>
        <sz val="10"/>
        <rFont val="Arial"/>
        <family val="2"/>
      </rPr>
      <t>2</t>
    </r>
    <r>
      <rPr>
        <b/>
        <sz val="10"/>
        <rFont val="Arial"/>
        <family val="2"/>
      </rPr>
      <t>O</t>
    </r>
  </si>
  <si>
    <r>
      <t>AL</t>
    </r>
    <r>
      <rPr>
        <b/>
        <vertAlign val="subscript"/>
        <sz val="10"/>
        <rFont val="Arial"/>
        <family val="2"/>
      </rPr>
      <t>2</t>
    </r>
    <r>
      <rPr>
        <b/>
        <sz val="10"/>
        <rFont val="Arial"/>
        <family val="2"/>
      </rPr>
      <t>O</t>
    </r>
    <r>
      <rPr>
        <b/>
        <vertAlign val="subscript"/>
        <sz val="10"/>
        <rFont val="Arial"/>
        <family val="2"/>
      </rPr>
      <t>3</t>
    </r>
  </si>
  <si>
    <r>
      <t>SiO</t>
    </r>
    <r>
      <rPr>
        <b/>
        <vertAlign val="subscript"/>
        <sz val="10"/>
        <rFont val="Arial"/>
        <family val="2"/>
      </rPr>
      <t>2</t>
    </r>
  </si>
  <si>
    <r>
      <t>TiO</t>
    </r>
    <r>
      <rPr>
        <b/>
        <vertAlign val="subscript"/>
        <sz val="10"/>
        <rFont val="Arial"/>
        <family val="2"/>
      </rPr>
      <t>2</t>
    </r>
  </si>
  <si>
    <r>
      <t>Cr</t>
    </r>
    <r>
      <rPr>
        <b/>
        <vertAlign val="subscript"/>
        <sz val="10"/>
        <rFont val="Arial"/>
        <family val="2"/>
      </rPr>
      <t>2</t>
    </r>
    <r>
      <rPr>
        <b/>
        <sz val="10"/>
        <rFont val="Arial"/>
        <family val="2"/>
      </rPr>
      <t>O</t>
    </r>
    <r>
      <rPr>
        <b/>
        <vertAlign val="subscript"/>
        <sz val="10"/>
        <rFont val="Arial"/>
        <family val="2"/>
      </rPr>
      <t>3</t>
    </r>
  </si>
  <si>
    <t>Manitoba Geological Survey</t>
  </si>
  <si>
    <t>Manitoba Science, Technology, Energy and Mines does not assume any liability for errors that may occur. The digital data are provided as received from the author and have not been edited or formatted.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Science, Technology, Energy and Mines of any manufacturer's product.</t>
  </si>
  <si>
    <t>When using information from this publication in other publications or presentations, due acknowledgment should be given to the Manitoba Geological Survey. The following reference format is recommended:</t>
  </si>
  <si>
    <t>Data Repository Item DRI2008001</t>
  </si>
  <si>
    <r>
      <t xml:space="preserve">NTS grid: </t>
    </r>
    <r>
      <rPr>
        <sz val="11"/>
        <rFont val="Times New Roman"/>
        <family val="1"/>
      </rPr>
      <t>64N, 64O, 64P</t>
    </r>
  </si>
  <si>
    <r>
      <t xml:space="preserve">Keywords: </t>
    </r>
    <r>
      <rPr>
        <sz val="11"/>
        <rFont val="Times New Roman"/>
        <family val="1"/>
      </rPr>
      <t>Nejanilini Lake; Kasmere Lake; Putahow Lake; kimberlite; till; geochemical methods; geochemical indicators; indicator minerals; Manitoba</t>
    </r>
  </si>
  <si>
    <t>by C.O. Böhm, S.D. Anderson, G.L.D. Matile and G.R. Keller</t>
  </si>
  <si>
    <t>Till sample locations, geochemical data, pebble lithology and kimberlite-indicator-mineral results, Nejanilini, Kasmere and Putahow lakes areas, northern Manitoba (NTS 64N, 64O, 64P)</t>
  </si>
  <si>
    <r>
      <t>Contents:                                                                                                                                                                                       Table 1:</t>
    </r>
    <r>
      <rPr>
        <sz val="11"/>
        <rFont val="Times New Roman"/>
        <family val="1"/>
      </rPr>
      <t xml:space="preserve"> Trace-element geochemical composition of till samples from the Nejanilini Lake area and the Kasmere and Putahow lakes areas
</t>
    </r>
    <r>
      <rPr>
        <b/>
        <sz val="11"/>
        <rFont val="Times New Roman"/>
        <family val="1"/>
      </rPr>
      <t xml:space="preserve">Table 2: </t>
    </r>
    <r>
      <rPr>
        <sz val="11"/>
        <rFont val="Times New Roman"/>
        <family val="1"/>
      </rPr>
      <t xml:space="preserve">Number and composition of pebbles in till samples from the Nejanilini Lake area and the Kasmere and Putahow lakes areas
</t>
    </r>
    <r>
      <rPr>
        <b/>
        <sz val="11"/>
        <rFont val="Times New Roman"/>
        <family val="1"/>
      </rPr>
      <t>Table 3:</t>
    </r>
    <r>
      <rPr>
        <sz val="11"/>
        <rFont val="Times New Roman"/>
        <family val="1"/>
      </rPr>
      <t xml:space="preserve"> Visual report of potential kimberlite-indicator minerals in the –0.5 to +0.3 mm size fraction of till samples from the Nejanilini Lake area and the Kasmere and Putahow lakes areas
</t>
    </r>
    <r>
      <rPr>
        <b/>
        <sz val="11"/>
        <rFont val="Times New Roman"/>
        <family val="1"/>
      </rPr>
      <t>Table 4:</t>
    </r>
    <r>
      <rPr>
        <sz val="11"/>
        <rFont val="Times New Roman"/>
        <family val="1"/>
      </rPr>
      <t xml:space="preserve"> Microprobe analytical results on kimberlite-indicator minerals in the –0.5 to +0.3 mm size fraction of till samples from the Nejanilini Lake area and the Kasmere and Putahow lakes areas</t>
    </r>
    <r>
      <rPr>
        <b/>
        <sz val="12"/>
        <rFont val="Times New Roman"/>
        <family val="1"/>
      </rPr>
      <t xml:space="preserve">
</t>
    </r>
  </si>
  <si>
    <t>This Data Repository Item accompanies:</t>
  </si>
  <si>
    <t>Böhm, C.O., Anderson, S.D., Matile, G.L.D. and Keller, G.R. 2008: Geochemical and kimberlite-indicator-
     mineral results for till samples from the Nejanilini, Kasmere and Putahow lakes areas, northern Manitoba
     (NTS 64N, 64O, 64P);  Manitoba Science, Technology, Energy and Mines, Manitoba Geological Survey,
     Open File OF2008-13, 1 CD-ROM.</t>
  </si>
  <si>
    <r>
      <t>Böhm, C.O., Anderson, S.D., Matile, G.L.D. and Keller, G.R. 2008: Sample locations, geochemical data,
     pebble lithology and kimberlite-indicator-mineral results, Nejanilini, Kasmere and Putahow lakes areas,
     northern Manitoba (NTS 64N, 64O, 64P); Manitoba Science, Technology, Energy and Mines, Manitoba
     Geological Survey, Data Repository Item DRI2008001, Microsoft</t>
    </r>
    <r>
      <rPr>
        <vertAlign val="superscript"/>
        <sz val="11"/>
        <rFont val="Arial"/>
        <family val="2"/>
      </rPr>
      <t>®</t>
    </r>
    <r>
      <rPr>
        <sz val="11"/>
        <rFont val="Arial"/>
        <family val="0"/>
      </rPr>
      <t xml:space="preserve"> </t>
    </r>
    <r>
      <rPr>
        <sz val="11"/>
        <rFont val="Times New Roman"/>
        <family val="1"/>
      </rPr>
      <t>Excel</t>
    </r>
    <r>
      <rPr>
        <vertAlign val="superscript"/>
        <sz val="11"/>
        <rFont val="Arial"/>
        <family val="2"/>
      </rPr>
      <t>®</t>
    </r>
    <r>
      <rPr>
        <sz val="11"/>
        <rFont val="Arial"/>
        <family val="0"/>
      </rPr>
      <t xml:space="preserve"> </t>
    </r>
    <r>
      <rPr>
        <sz val="11"/>
        <rFont val="Times New Roman"/>
        <family val="1"/>
      </rPr>
      <t>file</t>
    </r>
    <r>
      <rPr>
        <sz val="11"/>
        <rFont val="Arial"/>
        <family val="0"/>
      </rPr>
      <t>.</t>
    </r>
  </si>
  <si>
    <t>Released 2008 by:
Manitoba Science, Technology, Energy and Mines
Manitoba Geological Survey
360-1395 Ellice Avenue
Winnipeg, Manitoba
R3G 3P2 Canada
Tel: (800) 223-5215 (General Enquiry)
Tel: (204) 945-6569 (Mineral Resources Library)
Fax: (204) 945-8427
E-mail: minesinfo@gov.mb.ca
Website: www.manitoba.ca/minerals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</si>
</sst>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8">
    <font>
      <sz val="10"/>
      <name val="Arial"/>
      <family val="0"/>
    </font>
    <font>
      <sz val="7"/>
      <name val="Arial"/>
      <family val="0"/>
    </font>
    <font>
      <b/>
      <sz val="7"/>
      <name val="Arial"/>
      <family val="0"/>
    </font>
    <font>
      <sz val="7"/>
      <color indexed="55"/>
      <name val="Arial"/>
      <family val="0"/>
    </font>
    <font>
      <u val="single"/>
      <sz val="10"/>
      <color indexed="36"/>
      <name val="Arial"/>
      <family val="0"/>
    </font>
    <font>
      <u val="single"/>
      <sz val="10"/>
      <color indexed="12"/>
      <name val="Arial"/>
      <family val="0"/>
    </font>
    <font>
      <sz val="8"/>
      <name val="Arial"/>
      <family val="0"/>
    </font>
    <font>
      <b/>
      <sz val="10"/>
      <name val="Arial"/>
      <family val="0"/>
    </font>
    <font>
      <sz val="10"/>
      <color indexed="8"/>
      <name val="Arial"/>
      <family val="0"/>
    </font>
    <font>
      <b/>
      <sz val="9"/>
      <name val="Arial"/>
      <family val="2"/>
    </font>
    <font>
      <b/>
      <sz val="10"/>
      <color indexed="8"/>
      <name val="Arial"/>
      <family val="2"/>
    </font>
    <font>
      <b/>
      <vertAlign val="subscript"/>
      <sz val="10"/>
      <name val="Arial"/>
      <family val="2"/>
    </font>
    <font>
      <b/>
      <sz val="12"/>
      <name val="Times New Roman"/>
      <family val="1"/>
    </font>
    <font>
      <b/>
      <sz val="14"/>
      <name val="Times New Roman"/>
      <family val="1"/>
    </font>
    <font>
      <sz val="11"/>
      <name val="Times New Roman"/>
      <family val="1"/>
    </font>
    <font>
      <vertAlign val="superscript"/>
      <sz val="11"/>
      <name val="Arial"/>
      <family val="2"/>
    </font>
    <font>
      <sz val="11"/>
      <name val="Arial"/>
      <family val="0"/>
    </font>
    <font>
      <b/>
      <sz val="11"/>
      <name val="Times New Roman"/>
      <family val="1"/>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horizontal="left"/>
    </xf>
    <xf numFmtId="0" fontId="1" fillId="0" borderId="0" xfId="0" applyFont="1" applyAlignment="1" quotePrefix="1">
      <alignment horizontal="right"/>
    </xf>
    <xf numFmtId="0" fontId="1" fillId="0" borderId="0" xfId="0" applyFont="1" applyAlignment="1">
      <alignment horizontal="right"/>
    </xf>
    <xf numFmtId="0" fontId="2" fillId="0" borderId="1" xfId="0" applyFont="1" applyBorder="1" applyAlignment="1">
      <alignment horizontal="left"/>
    </xf>
    <xf numFmtId="0" fontId="1" fillId="0" borderId="1" xfId="0" applyFont="1" applyBorder="1" applyAlignment="1" quotePrefix="1">
      <alignment horizontal="right"/>
    </xf>
    <xf numFmtId="0" fontId="1" fillId="0" borderId="0" xfId="0" applyFont="1" applyAlignment="1" quotePrefix="1">
      <alignment horizontal="left"/>
    </xf>
    <xf numFmtId="0" fontId="3" fillId="0" borderId="0" xfId="0" applyFont="1" applyAlignment="1">
      <alignment horizontal="right"/>
    </xf>
    <xf numFmtId="0" fontId="1" fillId="0" borderId="0" xfId="0" applyNumberFormat="1" applyFont="1" applyAlignment="1" quotePrefix="1">
      <alignmen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49" fontId="7" fillId="0" borderId="5" xfId="0" applyNumberFormat="1" applyFont="1" applyBorder="1" applyAlignment="1">
      <alignment horizontal="left" vertical="center" readingOrder="1"/>
    </xf>
    <xf numFmtId="0" fontId="7" fillId="0" borderId="6" xfId="0" applyFont="1" applyBorder="1" applyAlignment="1">
      <alignment horizontal="center" vertical="center" wrapText="1"/>
    </xf>
    <xf numFmtId="0" fontId="0" fillId="0" borderId="5" xfId="0" applyNumberFormat="1" applyBorder="1" applyAlignment="1" quotePrefix="1">
      <alignment horizontal="center"/>
    </xf>
    <xf numFmtId="0" fontId="0" fillId="0" borderId="0" xfId="0" applyNumberFormat="1" applyBorder="1" applyAlignment="1" quotePrefix="1">
      <alignment horizontal="center"/>
    </xf>
    <xf numFmtId="0" fontId="0" fillId="0" borderId="0" xfId="0" applyNumberFormat="1" applyBorder="1" applyAlignment="1" quotePrefix="1">
      <alignment/>
    </xf>
    <xf numFmtId="0" fontId="0" fillId="0" borderId="7" xfId="0" applyNumberFormat="1" applyBorder="1" applyAlignment="1" quotePrefix="1">
      <alignment horizontal="center"/>
    </xf>
    <xf numFmtId="0" fontId="0" fillId="0" borderId="8" xfId="0" applyNumberFormat="1" applyBorder="1" applyAlignment="1" quotePrefix="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49" fontId="0" fillId="0" borderId="3" xfId="0" applyNumberFormat="1" applyBorder="1" applyAlignment="1">
      <alignment horizontal="center"/>
    </xf>
    <xf numFmtId="0" fontId="0" fillId="0" borderId="3" xfId="0" applyBorder="1" applyAlignment="1">
      <alignment/>
    </xf>
    <xf numFmtId="0" fontId="9" fillId="0" borderId="4" xfId="0" applyFont="1" applyBorder="1" applyAlignment="1">
      <alignment horizontal="center"/>
    </xf>
    <xf numFmtId="0" fontId="0" fillId="0" borderId="0" xfId="0" applyBorder="1" applyAlignment="1">
      <alignment/>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49" fontId="7" fillId="0" borderId="8" xfId="0" applyNumberFormat="1" applyFont="1" applyBorder="1" applyAlignment="1">
      <alignment horizontal="center"/>
    </xf>
    <xf numFmtId="0" fontId="7" fillId="0" borderId="8" xfId="0" applyFont="1" applyBorder="1" applyAlignment="1">
      <alignment/>
    </xf>
    <xf numFmtId="0" fontId="7" fillId="0" borderId="9" xfId="0" applyFont="1" applyFill="1" applyBorder="1" applyAlignment="1">
      <alignment horizontal="center"/>
    </xf>
    <xf numFmtId="0" fontId="8" fillId="0" borderId="6" xfId="22" applyFont="1" applyFill="1" applyBorder="1" applyAlignment="1">
      <alignment horizontal="center" wrapText="1"/>
      <protection/>
    </xf>
    <xf numFmtId="49" fontId="8" fillId="0" borderId="0" xfId="25" applyNumberFormat="1" applyFont="1" applyFill="1" applyBorder="1" applyAlignment="1">
      <alignment horizontal="center" wrapText="1"/>
      <protection/>
    </xf>
    <xf numFmtId="0" fontId="7" fillId="0" borderId="0" xfId="0" applyFont="1" applyBorder="1" applyAlignment="1">
      <alignment/>
    </xf>
    <xf numFmtId="0" fontId="8" fillId="0" borderId="0" xfId="24" applyFont="1" applyFill="1" applyBorder="1" applyAlignment="1">
      <alignment horizontal="right" wrapText="1"/>
      <protection/>
    </xf>
    <xf numFmtId="0" fontId="8" fillId="0" borderId="0" xfId="22" applyFont="1" applyFill="1" applyBorder="1" applyAlignment="1">
      <alignment horizontal="right" wrapText="1"/>
      <protection/>
    </xf>
    <xf numFmtId="0" fontId="8" fillId="0" borderId="0" xfId="21" applyFont="1" applyFill="1" applyBorder="1" applyAlignment="1">
      <alignment horizontal="right" wrapText="1"/>
      <protection/>
    </xf>
    <xf numFmtId="0" fontId="10" fillId="0" borderId="0" xfId="22" applyFont="1" applyFill="1" applyBorder="1" applyAlignment="1">
      <alignment horizontal="right" wrapText="1"/>
      <protection/>
    </xf>
    <xf numFmtId="0" fontId="7" fillId="0" borderId="6" xfId="0" applyFont="1" applyBorder="1" applyAlignment="1">
      <alignment/>
    </xf>
    <xf numFmtId="0" fontId="0" fillId="0" borderId="6" xfId="0" applyBorder="1" applyAlignment="1">
      <alignment/>
    </xf>
    <xf numFmtId="0" fontId="8" fillId="0" borderId="6" xfId="22" applyFont="1" applyFill="1" applyBorder="1" applyAlignment="1">
      <alignment horizontal="right" wrapText="1"/>
      <protection/>
    </xf>
    <xf numFmtId="0" fontId="8" fillId="0" borderId="6" xfId="23" applyFont="1" applyFill="1" applyBorder="1" applyAlignment="1">
      <alignment horizontal="center" wrapText="1"/>
      <protection/>
    </xf>
    <xf numFmtId="49" fontId="0" fillId="0" borderId="0"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8" fillId="0" borderId="8" xfId="25" applyFont="1" applyFill="1" applyBorder="1" applyAlignment="1">
      <alignment horizontal="center" wrapText="1"/>
      <protection/>
    </xf>
    <xf numFmtId="49" fontId="0" fillId="0" borderId="8" xfId="0" applyNumberFormat="1" applyBorder="1" applyAlignment="1">
      <alignment horizontal="center"/>
    </xf>
    <xf numFmtId="0" fontId="0" fillId="0" borderId="8" xfId="0" applyBorder="1" applyAlignment="1">
      <alignment/>
    </xf>
    <xf numFmtId="0" fontId="7" fillId="0" borderId="9" xfId="0" applyFont="1" applyBorder="1" applyAlignment="1">
      <alignment/>
    </xf>
    <xf numFmtId="0" fontId="0" fillId="0" borderId="0" xfId="0" applyBorder="1" applyAlignment="1">
      <alignment horizontal="center"/>
    </xf>
    <xf numFmtId="49" fontId="0" fillId="0" borderId="0" xfId="0" applyNumberFormat="1" applyBorder="1" applyAlignment="1">
      <alignment horizontal="right"/>
    </xf>
    <xf numFmtId="0" fontId="0" fillId="0" borderId="0" xfId="0" applyFill="1" applyBorder="1" applyAlignment="1">
      <alignment/>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vertical="center" wrapText="1"/>
    </xf>
    <xf numFmtId="0" fontId="7" fillId="0" borderId="11" xfId="0" applyFont="1" applyBorder="1" applyAlignment="1">
      <alignment horizontal="center"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0" fillId="0" borderId="5" xfId="0" applyNumberFormat="1" applyBorder="1" applyAlignment="1" quotePrefix="1">
      <alignment horizontal="left"/>
    </xf>
    <xf numFmtId="0" fontId="0" fillId="0" borderId="0" xfId="0" applyNumberFormat="1" applyBorder="1" applyAlignment="1" quotePrefix="1">
      <alignment horizontal="left"/>
    </xf>
    <xf numFmtId="0" fontId="0" fillId="0" borderId="0" xfId="0" applyBorder="1" applyAlignment="1">
      <alignment horizontal="left"/>
    </xf>
    <xf numFmtId="2" fontId="0" fillId="0" borderId="0" xfId="0" applyNumberFormat="1" applyBorder="1" applyAlignment="1">
      <alignment horizontal="center"/>
    </xf>
    <xf numFmtId="0" fontId="0" fillId="0" borderId="14" xfId="0" applyBorder="1" applyAlignment="1">
      <alignment/>
    </xf>
    <xf numFmtId="0" fontId="0" fillId="0" borderId="7" xfId="0" applyNumberFormat="1" applyBorder="1" applyAlignment="1" quotePrefix="1">
      <alignment horizontal="left"/>
    </xf>
    <xf numFmtId="0" fontId="0" fillId="0" borderId="8" xfId="0" applyNumberFormat="1" applyBorder="1" applyAlignment="1" quotePrefix="1">
      <alignment horizontal="left"/>
    </xf>
    <xf numFmtId="0" fontId="0" fillId="0" borderId="9" xfId="0" applyBorder="1" applyAlignment="1">
      <alignment/>
    </xf>
    <xf numFmtId="0" fontId="0" fillId="0" borderId="8" xfId="0" applyBorder="1" applyAlignment="1">
      <alignment horizontal="left"/>
    </xf>
    <xf numFmtId="2" fontId="0" fillId="0" borderId="8" xfId="0" applyNumberFormat="1" applyBorder="1" applyAlignment="1">
      <alignment horizontal="center"/>
    </xf>
    <xf numFmtId="0" fontId="0" fillId="0" borderId="15" xfId="0" applyBorder="1" applyAlignment="1">
      <alignment/>
    </xf>
    <xf numFmtId="0" fontId="12" fillId="2" borderId="16" xfId="0" applyFont="1" applyFill="1" applyBorder="1" applyAlignment="1">
      <alignment vertical="top" wrapText="1"/>
    </xf>
    <xf numFmtId="0" fontId="12" fillId="2" borderId="17" xfId="0" applyFont="1" applyFill="1" applyBorder="1" applyAlignment="1">
      <alignment vertical="top" wrapText="1"/>
    </xf>
    <xf numFmtId="0" fontId="13" fillId="2" borderId="17" xfId="0" applyFont="1" applyFill="1" applyBorder="1" applyAlignment="1">
      <alignment vertical="top" wrapText="1"/>
    </xf>
    <xf numFmtId="0" fontId="14" fillId="2" borderId="17" xfId="0" applyFont="1" applyFill="1" applyBorder="1" applyAlignment="1">
      <alignment vertical="top" wrapText="1"/>
    </xf>
    <xf numFmtId="0" fontId="17" fillId="2" borderId="17" xfId="0" applyFont="1" applyFill="1" applyBorder="1" applyAlignment="1">
      <alignment vertical="top" wrapText="1"/>
    </xf>
    <xf numFmtId="0" fontId="14" fillId="2" borderId="18" xfId="0" applyFont="1" applyFill="1" applyBorder="1" applyAlignment="1">
      <alignment vertical="top" wrapText="1"/>
    </xf>
    <xf numFmtId="0" fontId="1" fillId="0" borderId="0" xfId="0" applyFont="1" applyAlignment="1">
      <alignment horizontal="left"/>
    </xf>
    <xf numFmtId="0" fontId="2" fillId="0" borderId="1" xfId="0" applyFont="1" applyBorder="1" applyAlignment="1">
      <alignment horizontal="left"/>
    </xf>
    <xf numFmtId="0" fontId="1" fillId="0" borderId="0" xfId="0" applyNumberFormat="1" applyFont="1" applyAlignment="1" quotePrefix="1">
      <alignment horizontal="left"/>
    </xf>
    <xf numFmtId="0" fontId="0" fillId="0" borderId="0" xfId="0" applyAlignment="1">
      <alignment horizontal="left"/>
    </xf>
    <xf numFmtId="0" fontId="9" fillId="0" borderId="3" xfId="0" applyFont="1" applyBorder="1" applyAlignment="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Normal_CAN060007" xfId="21"/>
    <cellStyle name="Normal_CAN060008" xfId="22"/>
    <cellStyle name="Normal_CAN060301" xfId="23"/>
    <cellStyle name="Normal_CIS050003" xfId="24"/>
    <cellStyle name="Normal_Enter Consignment Number"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4200525</xdr:colOff>
      <xdr:row>0</xdr:row>
      <xdr:rowOff>47625</xdr:rowOff>
    </xdr:from>
    <xdr:to>
      <xdr:col>0</xdr:col>
      <xdr:colOff>6076950</xdr:colOff>
      <xdr:row>1</xdr:row>
      <xdr:rowOff>209550</xdr:rowOff>
    </xdr:to>
    <xdr:pic>
      <xdr:nvPicPr>
        <xdr:cNvPr id="1" name="Picture 2"/>
        <xdr:cNvPicPr preferRelativeResize="1">
          <a:picLocks noChangeAspect="1"/>
        </xdr:cNvPicPr>
      </xdr:nvPicPr>
      <xdr:blipFill>
        <a:blip r:embed="rId1"/>
        <a:stretch>
          <a:fillRect/>
        </a:stretch>
      </xdr:blipFill>
      <xdr:spPr>
        <a:xfrm>
          <a:off x="4200525" y="47625"/>
          <a:ext cx="18764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4"/>
  <sheetViews>
    <sheetView tabSelected="1" workbookViewId="0" topLeftCell="A1">
      <selection activeCell="A1" sqref="A1"/>
    </sheetView>
  </sheetViews>
  <sheetFormatPr defaultColWidth="9.140625" defaultRowHeight="12.75"/>
  <cols>
    <col min="1" max="1" width="91.7109375" style="0" customWidth="1"/>
  </cols>
  <sheetData>
    <row r="1" ht="15.75">
      <c r="A1" s="75" t="s">
        <v>286</v>
      </c>
    </row>
    <row r="2" ht="36.75" customHeight="1">
      <c r="A2" s="76" t="s">
        <v>289</v>
      </c>
    </row>
    <row r="3" ht="63.75" customHeight="1">
      <c r="A3" s="77" t="s">
        <v>293</v>
      </c>
    </row>
    <row r="4" ht="34.5" customHeight="1">
      <c r="A4" s="78" t="s">
        <v>292</v>
      </c>
    </row>
    <row r="5" ht="146.25" customHeight="1">
      <c r="A5" s="79" t="s">
        <v>294</v>
      </c>
    </row>
    <row r="6" ht="17.25" customHeight="1">
      <c r="A6" s="78" t="s">
        <v>295</v>
      </c>
    </row>
    <row r="7" ht="69.75" customHeight="1">
      <c r="A7" s="78" t="s">
        <v>296</v>
      </c>
    </row>
    <row r="8" ht="99.75" customHeight="1">
      <c r="A8" s="78" t="s">
        <v>287</v>
      </c>
    </row>
    <row r="9" ht="33.75" customHeight="1">
      <c r="A9" s="78" t="s">
        <v>288</v>
      </c>
    </row>
    <row r="10" ht="73.5" customHeight="1">
      <c r="A10" s="78" t="s">
        <v>297</v>
      </c>
    </row>
    <row r="11" ht="22.5" customHeight="1">
      <c r="A11" s="79" t="s">
        <v>290</v>
      </c>
    </row>
    <row r="12" ht="31.5" customHeight="1">
      <c r="A12" s="79" t="s">
        <v>291</v>
      </c>
    </row>
    <row r="13" ht="11.25" customHeight="1">
      <c r="A13" s="79"/>
    </row>
    <row r="14" ht="180" customHeight="1">
      <c r="A14" s="80" t="s">
        <v>298</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N83"/>
  <sheetViews>
    <sheetView view="pageBreakPreview" zoomScaleSheetLayoutView="100" workbookViewId="0" topLeftCell="A1">
      <selection activeCell="A1" sqref="A1"/>
    </sheetView>
  </sheetViews>
  <sheetFormatPr defaultColWidth="9.140625" defaultRowHeight="12.75"/>
  <cols>
    <col min="1" max="1" width="8.421875" style="84" bestFit="1" customWidth="1"/>
    <col min="2" max="2" width="9.28125" style="84" bestFit="1" customWidth="1"/>
    <col min="3" max="3" width="13.57421875" style="0" bestFit="1" customWidth="1"/>
    <col min="4" max="5" width="4.28125" style="0" customWidth="1"/>
    <col min="6" max="8" width="4.7109375" style="0" customWidth="1"/>
    <col min="9" max="12" width="4.28125" style="0" customWidth="1"/>
    <col min="13" max="13" width="4.8515625" style="0" customWidth="1"/>
    <col min="14" max="17" width="4.28125" style="0" customWidth="1"/>
    <col min="18" max="18" width="4.8515625" style="0" customWidth="1"/>
    <col min="19" max="19" width="4.7109375" style="0" customWidth="1"/>
    <col min="20" max="22" width="4.421875" style="0" customWidth="1"/>
    <col min="23" max="23" width="4.28125" style="0" customWidth="1"/>
    <col min="24" max="25" width="5.140625" style="0" customWidth="1"/>
    <col min="26" max="28" width="4.7109375" style="0" customWidth="1"/>
    <col min="29" max="29" width="4.28125" style="0" customWidth="1"/>
    <col min="30" max="31" width="4.7109375" style="0" customWidth="1"/>
    <col min="32" max="33" width="4.28125" style="0" customWidth="1"/>
    <col min="34" max="34" width="4.421875" style="0" customWidth="1"/>
    <col min="35" max="37" width="4.7109375" style="0" customWidth="1"/>
    <col min="38" max="38" width="5.140625" style="0" customWidth="1"/>
    <col min="39" max="39" width="4.57421875" style="0" customWidth="1"/>
  </cols>
  <sheetData>
    <row r="1" spans="1:39" ht="9.75" customHeight="1">
      <c r="A1" s="81"/>
      <c r="B1" s="81"/>
      <c r="C1" s="1" t="s">
        <v>0</v>
      </c>
      <c r="D1" s="2" t="s">
        <v>4</v>
      </c>
      <c r="E1" s="2" t="s">
        <v>8</v>
      </c>
      <c r="F1" s="2" t="s">
        <v>11</v>
      </c>
      <c r="G1" s="2" t="s">
        <v>13</v>
      </c>
      <c r="H1" s="2" t="s">
        <v>15</v>
      </c>
      <c r="I1" s="2" t="s">
        <v>16</v>
      </c>
      <c r="J1" s="2" t="s">
        <v>19</v>
      </c>
      <c r="K1" s="2" t="s">
        <v>20</v>
      </c>
      <c r="L1" s="2" t="s">
        <v>21</v>
      </c>
      <c r="M1" s="2" t="s">
        <v>22</v>
      </c>
      <c r="N1" s="2" t="s">
        <v>24</v>
      </c>
      <c r="O1" s="2" t="s">
        <v>25</v>
      </c>
      <c r="P1" s="2" t="s">
        <v>26</v>
      </c>
      <c r="Q1" s="2" t="s">
        <v>27</v>
      </c>
      <c r="R1" s="2" t="s">
        <v>28</v>
      </c>
      <c r="S1" s="2" t="s">
        <v>29</v>
      </c>
      <c r="T1" s="2" t="s">
        <v>31</v>
      </c>
      <c r="U1" s="2" t="s">
        <v>33</v>
      </c>
      <c r="V1" s="2" t="s">
        <v>35</v>
      </c>
      <c r="W1" s="2" t="s">
        <v>36</v>
      </c>
      <c r="X1" s="2" t="s">
        <v>38</v>
      </c>
      <c r="Y1" s="2" t="s">
        <v>40</v>
      </c>
      <c r="Z1" s="2" t="s">
        <v>42</v>
      </c>
      <c r="AA1" s="2" t="s">
        <v>43</v>
      </c>
      <c r="AB1" s="2" t="s">
        <v>45</v>
      </c>
      <c r="AC1" s="2" t="s">
        <v>46</v>
      </c>
      <c r="AD1" s="2" t="s">
        <v>47</v>
      </c>
      <c r="AE1" s="2" t="s">
        <v>48</v>
      </c>
      <c r="AF1" s="2" t="s">
        <v>49</v>
      </c>
      <c r="AG1" s="2" t="s">
        <v>50</v>
      </c>
      <c r="AH1" s="2" t="s">
        <v>51</v>
      </c>
      <c r="AI1" s="2" t="s">
        <v>52</v>
      </c>
      <c r="AJ1" s="2" t="s">
        <v>53</v>
      </c>
      <c r="AK1" s="2" t="s">
        <v>54</v>
      </c>
      <c r="AL1" s="2" t="s">
        <v>55</v>
      </c>
      <c r="AM1" s="2" t="s">
        <v>56</v>
      </c>
    </row>
    <row r="2" spans="1:39" ht="9.75" customHeight="1">
      <c r="A2" s="81"/>
      <c r="B2" s="81"/>
      <c r="C2" s="1" t="s">
        <v>1</v>
      </c>
      <c r="D2" s="2" t="s">
        <v>5</v>
      </c>
      <c r="E2" s="2" t="s">
        <v>9</v>
      </c>
      <c r="F2" s="2" t="s">
        <v>9</v>
      </c>
      <c r="G2" s="2" t="s">
        <v>9</v>
      </c>
      <c r="H2" s="2" t="s">
        <v>9</v>
      </c>
      <c r="I2" s="2" t="s">
        <v>17</v>
      </c>
      <c r="J2" s="2" t="s">
        <v>9</v>
      </c>
      <c r="K2" s="2" t="s">
        <v>9</v>
      </c>
      <c r="L2" s="2" t="s">
        <v>9</v>
      </c>
      <c r="M2" s="2" t="s">
        <v>17</v>
      </c>
      <c r="N2" s="2" t="s">
        <v>9</v>
      </c>
      <c r="O2" s="2" t="s">
        <v>9</v>
      </c>
      <c r="P2" s="2" t="s">
        <v>5</v>
      </c>
      <c r="Q2" s="2" t="s">
        <v>9</v>
      </c>
      <c r="R2" s="2" t="s">
        <v>17</v>
      </c>
      <c r="S2" s="2" t="s">
        <v>9</v>
      </c>
      <c r="T2" s="2" t="s">
        <v>9</v>
      </c>
      <c r="U2" s="2" t="s">
        <v>9</v>
      </c>
      <c r="V2" s="2" t="s">
        <v>9</v>
      </c>
      <c r="W2" s="2" t="s">
        <v>9</v>
      </c>
      <c r="X2" s="2" t="s">
        <v>17</v>
      </c>
      <c r="Y2" s="2" t="s">
        <v>17</v>
      </c>
      <c r="Z2" s="2" t="s">
        <v>9</v>
      </c>
      <c r="AA2" s="2" t="s">
        <v>9</v>
      </c>
      <c r="AB2" s="2" t="s">
        <v>9</v>
      </c>
      <c r="AC2" s="2" t="s">
        <v>9</v>
      </c>
      <c r="AD2" s="2" t="s">
        <v>9</v>
      </c>
      <c r="AE2" s="2" t="s">
        <v>9</v>
      </c>
      <c r="AF2" s="2" t="s">
        <v>9</v>
      </c>
      <c r="AG2" s="2" t="s">
        <v>9</v>
      </c>
      <c r="AH2" s="2" t="s">
        <v>9</v>
      </c>
      <c r="AI2" s="2" t="s">
        <v>9</v>
      </c>
      <c r="AJ2" s="2" t="s">
        <v>9</v>
      </c>
      <c r="AK2" s="2" t="s">
        <v>9</v>
      </c>
      <c r="AL2" s="2" t="s">
        <v>9</v>
      </c>
      <c r="AM2" s="2" t="s">
        <v>57</v>
      </c>
    </row>
    <row r="3" spans="1:39" ht="9.75" customHeight="1">
      <c r="A3" s="81"/>
      <c r="B3" s="81"/>
      <c r="C3" s="1" t="s">
        <v>2</v>
      </c>
      <c r="D3" s="2" t="s">
        <v>6</v>
      </c>
      <c r="E3" s="2" t="s">
        <v>10</v>
      </c>
      <c r="F3" s="2" t="s">
        <v>12</v>
      </c>
      <c r="G3" s="2" t="s">
        <v>14</v>
      </c>
      <c r="H3" s="2" t="s">
        <v>12</v>
      </c>
      <c r="I3" s="2" t="s">
        <v>18</v>
      </c>
      <c r="J3" s="2" t="s">
        <v>18</v>
      </c>
      <c r="K3" s="2" t="s">
        <v>10</v>
      </c>
      <c r="L3" s="2" t="s">
        <v>18</v>
      </c>
      <c r="M3" s="2" t="s">
        <v>23</v>
      </c>
      <c r="N3" s="2" t="s">
        <v>18</v>
      </c>
      <c r="O3" s="2" t="s">
        <v>18</v>
      </c>
      <c r="P3" s="2" t="s">
        <v>10</v>
      </c>
      <c r="Q3" s="2" t="s">
        <v>18</v>
      </c>
      <c r="R3" s="2" t="s">
        <v>23</v>
      </c>
      <c r="S3" s="2" t="s">
        <v>30</v>
      </c>
      <c r="T3" s="2" t="s">
        <v>32</v>
      </c>
      <c r="U3" s="2" t="s">
        <v>34</v>
      </c>
      <c r="V3" s="2" t="s">
        <v>34</v>
      </c>
      <c r="W3" s="2" t="s">
        <v>37</v>
      </c>
      <c r="X3" s="2" t="s">
        <v>39</v>
      </c>
      <c r="Y3" s="2" t="s">
        <v>41</v>
      </c>
      <c r="Z3" s="2" t="s">
        <v>12</v>
      </c>
      <c r="AA3" s="2" t="s">
        <v>44</v>
      </c>
      <c r="AB3" s="2" t="s">
        <v>12</v>
      </c>
      <c r="AC3" s="2" t="s">
        <v>18</v>
      </c>
      <c r="AD3" s="2" t="s">
        <v>14</v>
      </c>
      <c r="AE3" s="2" t="s">
        <v>12</v>
      </c>
      <c r="AF3" s="2" t="s">
        <v>37</v>
      </c>
      <c r="AG3" s="2" t="s">
        <v>10</v>
      </c>
      <c r="AH3" s="2" t="s">
        <v>34</v>
      </c>
      <c r="AI3" s="2" t="s">
        <v>44</v>
      </c>
      <c r="AJ3" s="2" t="s">
        <v>12</v>
      </c>
      <c r="AK3" s="2" t="s">
        <v>44</v>
      </c>
      <c r="AL3" s="2" t="s">
        <v>41</v>
      </c>
      <c r="AM3" s="2" t="s">
        <v>58</v>
      </c>
    </row>
    <row r="4" spans="1:39" ht="9.75" customHeight="1" thickBot="1">
      <c r="A4" s="82" t="s">
        <v>150</v>
      </c>
      <c r="B4" s="82" t="s">
        <v>149</v>
      </c>
      <c r="C4" s="4" t="s">
        <v>3</v>
      </c>
      <c r="D4" s="5" t="s">
        <v>7</v>
      </c>
      <c r="E4" s="5" t="s">
        <v>7</v>
      </c>
      <c r="F4" s="5" t="s">
        <v>7</v>
      </c>
      <c r="G4" s="5" t="s">
        <v>7</v>
      </c>
      <c r="H4" s="5" t="s">
        <v>7</v>
      </c>
      <c r="I4" s="5" t="s">
        <v>7</v>
      </c>
      <c r="J4" s="5" t="s">
        <v>7</v>
      </c>
      <c r="K4" s="5" t="s">
        <v>7</v>
      </c>
      <c r="L4" s="5" t="s">
        <v>7</v>
      </c>
      <c r="M4" s="5" t="s">
        <v>7</v>
      </c>
      <c r="N4" s="5" t="s">
        <v>7</v>
      </c>
      <c r="O4" s="5" t="s">
        <v>7</v>
      </c>
      <c r="P4" s="5" t="s">
        <v>7</v>
      </c>
      <c r="Q4" s="5" t="s">
        <v>7</v>
      </c>
      <c r="R4" s="5" t="s">
        <v>7</v>
      </c>
      <c r="S4" s="5" t="s">
        <v>7</v>
      </c>
      <c r="T4" s="5" t="s">
        <v>7</v>
      </c>
      <c r="U4" s="5" t="s">
        <v>7</v>
      </c>
      <c r="V4" s="5" t="s">
        <v>7</v>
      </c>
      <c r="W4" s="5" t="s">
        <v>7</v>
      </c>
      <c r="X4" s="5" t="s">
        <v>7</v>
      </c>
      <c r="Y4" s="5" t="s">
        <v>7</v>
      </c>
      <c r="Z4" s="5" t="s">
        <v>7</v>
      </c>
      <c r="AA4" s="5" t="s">
        <v>7</v>
      </c>
      <c r="AB4" s="5" t="s">
        <v>7</v>
      </c>
      <c r="AC4" s="5" t="s">
        <v>7</v>
      </c>
      <c r="AD4" s="5" t="s">
        <v>7</v>
      </c>
      <c r="AE4" s="5" t="s">
        <v>7</v>
      </c>
      <c r="AF4" s="5" t="s">
        <v>7</v>
      </c>
      <c r="AG4" s="5" t="s">
        <v>7</v>
      </c>
      <c r="AH4" s="5" t="s">
        <v>7</v>
      </c>
      <c r="AI4" s="5" t="s">
        <v>7</v>
      </c>
      <c r="AJ4" s="5" t="s">
        <v>7</v>
      </c>
      <c r="AK4" s="5" t="s">
        <v>7</v>
      </c>
      <c r="AL4" s="5" t="s">
        <v>7</v>
      </c>
      <c r="AM4" s="5" t="s">
        <v>7</v>
      </c>
    </row>
    <row r="5" spans="1:40" ht="9.75" customHeight="1" thickTop="1">
      <c r="A5" s="83">
        <v>571717</v>
      </c>
      <c r="B5" s="83">
        <v>6605683</v>
      </c>
      <c r="C5" s="6" t="s">
        <v>147</v>
      </c>
      <c r="D5" s="7" t="s">
        <v>135</v>
      </c>
      <c r="E5" s="7" t="s">
        <v>136</v>
      </c>
      <c r="F5" s="7" t="s">
        <v>137</v>
      </c>
      <c r="G5" s="3">
        <v>520</v>
      </c>
      <c r="H5" s="7" t="s">
        <v>137</v>
      </c>
      <c r="I5" s="7" t="s">
        <v>138</v>
      </c>
      <c r="J5" s="3">
        <v>4</v>
      </c>
      <c r="K5" s="3">
        <v>18</v>
      </c>
      <c r="L5" s="7" t="s">
        <v>138</v>
      </c>
      <c r="M5" s="3">
        <v>1</v>
      </c>
      <c r="N5" s="3">
        <v>5</v>
      </c>
      <c r="O5" s="3">
        <v>2</v>
      </c>
      <c r="P5" s="7" t="s">
        <v>136</v>
      </c>
      <c r="Q5" s="7" t="s">
        <v>138</v>
      </c>
      <c r="R5" s="3">
        <v>1.99</v>
      </c>
      <c r="S5" s="7" t="s">
        <v>139</v>
      </c>
      <c r="T5" s="7" t="s">
        <v>140</v>
      </c>
      <c r="U5" s="7" t="s">
        <v>141</v>
      </c>
      <c r="V5" s="3">
        <v>3.6</v>
      </c>
      <c r="W5" s="7" t="s">
        <v>142</v>
      </c>
      <c r="X5" s="7" t="s">
        <v>143</v>
      </c>
      <c r="Y5" s="7" t="s">
        <v>144</v>
      </c>
      <c r="Z5" s="7" t="s">
        <v>137</v>
      </c>
      <c r="AA5" s="3">
        <v>8.6</v>
      </c>
      <c r="AB5" s="3">
        <v>1.3</v>
      </c>
      <c r="AC5" s="7" t="s">
        <v>138</v>
      </c>
      <c r="AD5" s="7" t="s">
        <v>145</v>
      </c>
      <c r="AE5" s="3">
        <v>24.8</v>
      </c>
      <c r="AF5" s="3">
        <v>37</v>
      </c>
      <c r="AG5" s="7" t="s">
        <v>136</v>
      </c>
      <c r="AH5" s="3">
        <v>2.4</v>
      </c>
      <c r="AI5" s="3">
        <v>0.5</v>
      </c>
      <c r="AJ5" s="7" t="s">
        <v>137</v>
      </c>
      <c r="AK5" s="3">
        <v>1.2</v>
      </c>
      <c r="AL5" s="3">
        <v>0.25</v>
      </c>
      <c r="AM5" s="3">
        <v>32</v>
      </c>
      <c r="AN5" s="8"/>
    </row>
    <row r="6" spans="1:40" ht="9.75" customHeight="1">
      <c r="A6" s="83">
        <v>569844</v>
      </c>
      <c r="B6" s="83">
        <v>6611103</v>
      </c>
      <c r="C6" s="6" t="s">
        <v>59</v>
      </c>
      <c r="D6" s="7" t="s">
        <v>135</v>
      </c>
      <c r="E6" s="7" t="s">
        <v>136</v>
      </c>
      <c r="F6" s="3">
        <v>1.1</v>
      </c>
      <c r="G6" s="3">
        <v>620</v>
      </c>
      <c r="H6" s="7" t="s">
        <v>137</v>
      </c>
      <c r="I6" s="7" t="s">
        <v>138</v>
      </c>
      <c r="J6" s="3">
        <v>4</v>
      </c>
      <c r="K6" s="3">
        <v>21</v>
      </c>
      <c r="L6" s="3">
        <v>1</v>
      </c>
      <c r="M6" s="3">
        <v>1.03</v>
      </c>
      <c r="N6" s="3">
        <v>5</v>
      </c>
      <c r="O6" s="7" t="s">
        <v>138</v>
      </c>
      <c r="P6" s="7" t="s">
        <v>136</v>
      </c>
      <c r="Q6" s="7" t="s">
        <v>138</v>
      </c>
      <c r="R6" s="3">
        <v>2.01</v>
      </c>
      <c r="S6" s="7" t="s">
        <v>139</v>
      </c>
      <c r="T6" s="7" t="s">
        <v>140</v>
      </c>
      <c r="U6" s="7" t="s">
        <v>141</v>
      </c>
      <c r="V6" s="3">
        <v>3.7</v>
      </c>
      <c r="W6" s="7" t="s">
        <v>142</v>
      </c>
      <c r="X6" s="7" t="s">
        <v>143</v>
      </c>
      <c r="Y6" s="7" t="s">
        <v>144</v>
      </c>
      <c r="Z6" s="7" t="s">
        <v>137</v>
      </c>
      <c r="AA6" s="3">
        <v>9.6</v>
      </c>
      <c r="AB6" s="3">
        <v>2.4</v>
      </c>
      <c r="AC6" s="7" t="s">
        <v>138</v>
      </c>
      <c r="AD6" s="7" t="s">
        <v>145</v>
      </c>
      <c r="AE6" s="3">
        <v>24.9</v>
      </c>
      <c r="AF6" s="3">
        <v>46</v>
      </c>
      <c r="AG6" s="7" t="s">
        <v>136</v>
      </c>
      <c r="AH6" s="3">
        <v>2.3</v>
      </c>
      <c r="AI6" s="3">
        <v>0.5</v>
      </c>
      <c r="AJ6" s="7" t="s">
        <v>137</v>
      </c>
      <c r="AK6" s="3">
        <v>1.5</v>
      </c>
      <c r="AL6" s="3">
        <v>0.25</v>
      </c>
      <c r="AM6" s="3">
        <v>31.8</v>
      </c>
      <c r="AN6" s="8"/>
    </row>
    <row r="7" spans="1:40" ht="9.75" customHeight="1">
      <c r="A7" s="83">
        <v>574814</v>
      </c>
      <c r="B7" s="83">
        <v>6602346</v>
      </c>
      <c r="C7" s="6" t="s">
        <v>60</v>
      </c>
      <c r="D7" s="7" t="s">
        <v>135</v>
      </c>
      <c r="E7" s="7" t="s">
        <v>136</v>
      </c>
      <c r="F7" s="3">
        <v>2</v>
      </c>
      <c r="G7" s="3">
        <v>560</v>
      </c>
      <c r="H7" s="7" t="s">
        <v>137</v>
      </c>
      <c r="I7" s="7" t="s">
        <v>138</v>
      </c>
      <c r="J7" s="3">
        <v>3</v>
      </c>
      <c r="K7" s="3">
        <v>21</v>
      </c>
      <c r="L7" s="7" t="s">
        <v>138</v>
      </c>
      <c r="M7" s="3">
        <v>1</v>
      </c>
      <c r="N7" s="3">
        <v>4</v>
      </c>
      <c r="O7" s="7" t="s">
        <v>138</v>
      </c>
      <c r="P7" s="7" t="s">
        <v>136</v>
      </c>
      <c r="Q7" s="7" t="s">
        <v>138</v>
      </c>
      <c r="R7" s="3">
        <v>1.95</v>
      </c>
      <c r="S7" s="7" t="s">
        <v>139</v>
      </c>
      <c r="T7" s="3">
        <v>84</v>
      </c>
      <c r="U7" s="7" t="s">
        <v>141</v>
      </c>
      <c r="V7" s="3">
        <v>3.7</v>
      </c>
      <c r="W7" s="7" t="s">
        <v>142</v>
      </c>
      <c r="X7" s="7" t="s">
        <v>143</v>
      </c>
      <c r="Y7" s="7" t="s">
        <v>144</v>
      </c>
      <c r="Z7" s="7" t="s">
        <v>137</v>
      </c>
      <c r="AA7" s="3">
        <v>8.4</v>
      </c>
      <c r="AB7" s="7" t="s">
        <v>137</v>
      </c>
      <c r="AC7" s="7" t="s">
        <v>138</v>
      </c>
      <c r="AD7" s="7" t="s">
        <v>145</v>
      </c>
      <c r="AE7" s="3">
        <v>24.4</v>
      </c>
      <c r="AF7" s="3">
        <v>36</v>
      </c>
      <c r="AG7" s="7" t="s">
        <v>136</v>
      </c>
      <c r="AH7" s="3">
        <v>2.3</v>
      </c>
      <c r="AI7" s="7" t="s">
        <v>146</v>
      </c>
      <c r="AJ7" s="7" t="s">
        <v>137</v>
      </c>
      <c r="AK7" s="3">
        <v>1.4</v>
      </c>
      <c r="AL7" s="3">
        <v>0.26</v>
      </c>
      <c r="AM7" s="3">
        <v>34</v>
      </c>
      <c r="AN7" s="8"/>
    </row>
    <row r="8" spans="1:40" ht="9.75" customHeight="1">
      <c r="A8" s="83">
        <v>578369</v>
      </c>
      <c r="B8" s="83">
        <v>6597946</v>
      </c>
      <c r="C8" s="6" t="s">
        <v>61</v>
      </c>
      <c r="D8" s="7" t="s">
        <v>135</v>
      </c>
      <c r="E8" s="7" t="s">
        <v>136</v>
      </c>
      <c r="F8" s="3">
        <v>1</v>
      </c>
      <c r="G8" s="7" t="s">
        <v>145</v>
      </c>
      <c r="H8" s="7" t="s">
        <v>137</v>
      </c>
      <c r="I8" s="7" t="s">
        <v>138</v>
      </c>
      <c r="J8" s="3">
        <v>4</v>
      </c>
      <c r="K8" s="3">
        <v>22</v>
      </c>
      <c r="L8" s="7" t="s">
        <v>138</v>
      </c>
      <c r="M8" s="3">
        <v>0.88</v>
      </c>
      <c r="N8" s="3">
        <v>5</v>
      </c>
      <c r="O8" s="7" t="s">
        <v>138</v>
      </c>
      <c r="P8" s="3">
        <v>5</v>
      </c>
      <c r="Q8" s="7" t="s">
        <v>138</v>
      </c>
      <c r="R8" s="3">
        <v>1.99</v>
      </c>
      <c r="S8" s="7" t="s">
        <v>139</v>
      </c>
      <c r="T8" s="7" t="s">
        <v>140</v>
      </c>
      <c r="U8" s="7" t="s">
        <v>141</v>
      </c>
      <c r="V8" s="3">
        <v>3.9</v>
      </c>
      <c r="W8" s="7" t="s">
        <v>142</v>
      </c>
      <c r="X8" s="7" t="s">
        <v>143</v>
      </c>
      <c r="Y8" s="7" t="s">
        <v>144</v>
      </c>
      <c r="Z8" s="7" t="s">
        <v>137</v>
      </c>
      <c r="AA8" s="3">
        <v>8</v>
      </c>
      <c r="AB8" s="7" t="s">
        <v>137</v>
      </c>
      <c r="AC8" s="7" t="s">
        <v>138</v>
      </c>
      <c r="AD8" s="7" t="s">
        <v>145</v>
      </c>
      <c r="AE8" s="3">
        <v>22.9</v>
      </c>
      <c r="AF8" s="3">
        <v>35</v>
      </c>
      <c r="AG8" s="3">
        <v>8</v>
      </c>
      <c r="AH8" s="3">
        <v>2.3</v>
      </c>
      <c r="AI8" s="3">
        <v>0.6</v>
      </c>
      <c r="AJ8" s="7" t="s">
        <v>137</v>
      </c>
      <c r="AK8" s="3">
        <v>1.5</v>
      </c>
      <c r="AL8" s="3">
        <v>0.23</v>
      </c>
      <c r="AM8" s="3">
        <v>29.5</v>
      </c>
      <c r="AN8" s="8"/>
    </row>
    <row r="9" spans="1:40" ht="9.75" customHeight="1">
      <c r="A9" s="83">
        <v>564318</v>
      </c>
      <c r="B9" s="83">
        <v>6599699</v>
      </c>
      <c r="C9" s="6" t="s">
        <v>62</v>
      </c>
      <c r="D9" s="7" t="s">
        <v>135</v>
      </c>
      <c r="E9" s="7" t="s">
        <v>136</v>
      </c>
      <c r="F9" s="7" t="s">
        <v>137</v>
      </c>
      <c r="G9" s="3">
        <v>520</v>
      </c>
      <c r="H9" s="7" t="s">
        <v>137</v>
      </c>
      <c r="I9" s="7" t="s">
        <v>138</v>
      </c>
      <c r="J9" s="3">
        <v>3</v>
      </c>
      <c r="K9" s="3">
        <v>18</v>
      </c>
      <c r="L9" s="7" t="s">
        <v>138</v>
      </c>
      <c r="M9" s="3">
        <v>0.83</v>
      </c>
      <c r="N9" s="3">
        <v>5</v>
      </c>
      <c r="O9" s="7" t="s">
        <v>138</v>
      </c>
      <c r="P9" s="3">
        <v>5</v>
      </c>
      <c r="Q9" s="7" t="s">
        <v>138</v>
      </c>
      <c r="R9" s="3">
        <v>1.98</v>
      </c>
      <c r="S9" s="7" t="s">
        <v>139</v>
      </c>
      <c r="T9" s="3">
        <v>67</v>
      </c>
      <c r="U9" s="7" t="s">
        <v>141</v>
      </c>
      <c r="V9" s="3">
        <v>3.6</v>
      </c>
      <c r="W9" s="7" t="s">
        <v>142</v>
      </c>
      <c r="X9" s="7" t="s">
        <v>143</v>
      </c>
      <c r="Y9" s="7" t="s">
        <v>144</v>
      </c>
      <c r="Z9" s="7" t="s">
        <v>137</v>
      </c>
      <c r="AA9" s="3">
        <v>7.6</v>
      </c>
      <c r="AB9" s="7" t="s">
        <v>137</v>
      </c>
      <c r="AC9" s="7" t="s">
        <v>138</v>
      </c>
      <c r="AD9" s="7" t="s">
        <v>145</v>
      </c>
      <c r="AE9" s="3">
        <v>20.3</v>
      </c>
      <c r="AF9" s="3">
        <v>32</v>
      </c>
      <c r="AG9" s="7" t="s">
        <v>136</v>
      </c>
      <c r="AH9" s="3">
        <v>2.1</v>
      </c>
      <c r="AI9" s="3">
        <v>0.5</v>
      </c>
      <c r="AJ9" s="7" t="s">
        <v>137</v>
      </c>
      <c r="AK9" s="3">
        <v>1.3</v>
      </c>
      <c r="AL9" s="3">
        <v>0.24</v>
      </c>
      <c r="AM9" s="3">
        <v>34</v>
      </c>
      <c r="AN9" s="8"/>
    </row>
    <row r="10" spans="1:40" ht="9.75" customHeight="1">
      <c r="A10" s="83">
        <v>567903</v>
      </c>
      <c r="B10" s="83">
        <v>6600717</v>
      </c>
      <c r="C10" s="6" t="s">
        <v>63</v>
      </c>
      <c r="D10" s="7" t="s">
        <v>135</v>
      </c>
      <c r="E10" s="7" t="s">
        <v>136</v>
      </c>
      <c r="F10" s="3">
        <v>1.3</v>
      </c>
      <c r="G10" s="3">
        <v>790</v>
      </c>
      <c r="H10" s="7" t="s">
        <v>137</v>
      </c>
      <c r="I10" s="7" t="s">
        <v>138</v>
      </c>
      <c r="J10" s="3">
        <v>3</v>
      </c>
      <c r="K10" s="3">
        <v>21</v>
      </c>
      <c r="L10" s="7" t="s">
        <v>138</v>
      </c>
      <c r="M10" s="3">
        <v>1.08</v>
      </c>
      <c r="N10" s="3">
        <v>5</v>
      </c>
      <c r="O10" s="7" t="s">
        <v>138</v>
      </c>
      <c r="P10" s="7" t="s">
        <v>136</v>
      </c>
      <c r="Q10" s="7" t="s">
        <v>138</v>
      </c>
      <c r="R10" s="3">
        <v>2.13</v>
      </c>
      <c r="S10" s="7" t="s">
        <v>139</v>
      </c>
      <c r="T10" s="7" t="s">
        <v>140</v>
      </c>
      <c r="U10" s="7" t="s">
        <v>141</v>
      </c>
      <c r="V10" s="3">
        <v>4.4</v>
      </c>
      <c r="W10" s="7" t="s">
        <v>142</v>
      </c>
      <c r="X10" s="7" t="s">
        <v>143</v>
      </c>
      <c r="Y10" s="7" t="s">
        <v>144</v>
      </c>
      <c r="Z10" s="7" t="s">
        <v>137</v>
      </c>
      <c r="AA10" s="3">
        <v>9.9</v>
      </c>
      <c r="AB10" s="3">
        <v>2.2</v>
      </c>
      <c r="AC10" s="7" t="s">
        <v>138</v>
      </c>
      <c r="AD10" s="7" t="s">
        <v>145</v>
      </c>
      <c r="AE10" s="3">
        <v>28.7</v>
      </c>
      <c r="AF10" s="3">
        <v>47</v>
      </c>
      <c r="AG10" s="3">
        <v>6</v>
      </c>
      <c r="AH10" s="3">
        <v>2.8</v>
      </c>
      <c r="AI10" s="3">
        <v>0.6</v>
      </c>
      <c r="AJ10" s="7" t="s">
        <v>137</v>
      </c>
      <c r="AK10" s="3">
        <v>1.7</v>
      </c>
      <c r="AL10" s="3">
        <v>0.3</v>
      </c>
      <c r="AM10" s="3">
        <v>26.3</v>
      </c>
      <c r="AN10" s="8"/>
    </row>
    <row r="11" spans="1:40" ht="9.75" customHeight="1">
      <c r="A11" s="83">
        <v>563704</v>
      </c>
      <c r="B11" s="83">
        <v>6608730</v>
      </c>
      <c r="C11" s="6" t="s">
        <v>64</v>
      </c>
      <c r="D11" s="7" t="s">
        <v>135</v>
      </c>
      <c r="E11" s="7" t="s">
        <v>136</v>
      </c>
      <c r="F11" s="3">
        <v>1.3</v>
      </c>
      <c r="G11" s="3">
        <v>600</v>
      </c>
      <c r="H11" s="7" t="s">
        <v>137</v>
      </c>
      <c r="I11" s="7" t="s">
        <v>138</v>
      </c>
      <c r="J11" s="3">
        <v>3</v>
      </c>
      <c r="K11" s="3">
        <v>22</v>
      </c>
      <c r="L11" s="7" t="s">
        <v>138</v>
      </c>
      <c r="M11" s="3">
        <v>0.88</v>
      </c>
      <c r="N11" s="3">
        <v>4</v>
      </c>
      <c r="O11" s="7" t="s">
        <v>138</v>
      </c>
      <c r="P11" s="7" t="s">
        <v>136</v>
      </c>
      <c r="Q11" s="7" t="s">
        <v>138</v>
      </c>
      <c r="R11" s="3">
        <v>1.9</v>
      </c>
      <c r="S11" s="7" t="s">
        <v>139</v>
      </c>
      <c r="T11" s="3">
        <v>67</v>
      </c>
      <c r="U11" s="7" t="s">
        <v>141</v>
      </c>
      <c r="V11" s="3">
        <v>3.5</v>
      </c>
      <c r="W11" s="7" t="s">
        <v>142</v>
      </c>
      <c r="X11" s="7" t="s">
        <v>143</v>
      </c>
      <c r="Y11" s="7" t="s">
        <v>144</v>
      </c>
      <c r="Z11" s="7" t="s">
        <v>137</v>
      </c>
      <c r="AA11" s="3">
        <v>7.2</v>
      </c>
      <c r="AB11" s="7" t="s">
        <v>137</v>
      </c>
      <c r="AC11" s="7" t="s">
        <v>138</v>
      </c>
      <c r="AD11" s="7" t="s">
        <v>145</v>
      </c>
      <c r="AE11" s="3">
        <v>19.1</v>
      </c>
      <c r="AF11" s="3">
        <v>30</v>
      </c>
      <c r="AG11" s="7" t="s">
        <v>136</v>
      </c>
      <c r="AH11" s="3">
        <v>2</v>
      </c>
      <c r="AI11" s="3">
        <v>0.6</v>
      </c>
      <c r="AJ11" s="7" t="s">
        <v>137</v>
      </c>
      <c r="AK11" s="3">
        <v>1.2</v>
      </c>
      <c r="AL11" s="3">
        <v>0.2</v>
      </c>
      <c r="AM11" s="3">
        <v>34.5</v>
      </c>
      <c r="AN11" s="8"/>
    </row>
    <row r="12" spans="1:40" ht="9.75" customHeight="1">
      <c r="A12" s="83">
        <v>563184</v>
      </c>
      <c r="B12" s="83">
        <v>6602556</v>
      </c>
      <c r="C12" s="6" t="s">
        <v>65</v>
      </c>
      <c r="D12" s="7" t="s">
        <v>135</v>
      </c>
      <c r="E12" s="7" t="s">
        <v>136</v>
      </c>
      <c r="F12" s="3">
        <v>1.5</v>
      </c>
      <c r="G12" s="7" t="s">
        <v>145</v>
      </c>
      <c r="H12" s="7" t="s">
        <v>137</v>
      </c>
      <c r="I12" s="3">
        <v>2</v>
      </c>
      <c r="J12" s="3">
        <v>4</v>
      </c>
      <c r="K12" s="3">
        <v>20</v>
      </c>
      <c r="L12" s="7" t="s">
        <v>138</v>
      </c>
      <c r="M12" s="3">
        <v>0.97</v>
      </c>
      <c r="N12" s="3">
        <v>5</v>
      </c>
      <c r="O12" s="7" t="s">
        <v>138</v>
      </c>
      <c r="P12" s="7" t="s">
        <v>136</v>
      </c>
      <c r="Q12" s="7" t="s">
        <v>138</v>
      </c>
      <c r="R12" s="3">
        <v>1.96</v>
      </c>
      <c r="S12" s="7" t="s">
        <v>139</v>
      </c>
      <c r="T12" s="7" t="s">
        <v>140</v>
      </c>
      <c r="U12" s="3">
        <v>0.2</v>
      </c>
      <c r="V12" s="3">
        <v>4</v>
      </c>
      <c r="W12" s="7" t="s">
        <v>142</v>
      </c>
      <c r="X12" s="7" t="s">
        <v>143</v>
      </c>
      <c r="Y12" s="7" t="s">
        <v>144</v>
      </c>
      <c r="Z12" s="7" t="s">
        <v>137</v>
      </c>
      <c r="AA12" s="3">
        <v>8.7</v>
      </c>
      <c r="AB12" s="3">
        <v>1.9</v>
      </c>
      <c r="AC12" s="7" t="s">
        <v>138</v>
      </c>
      <c r="AD12" s="7" t="s">
        <v>145</v>
      </c>
      <c r="AE12" s="3">
        <v>25.5</v>
      </c>
      <c r="AF12" s="3">
        <v>41</v>
      </c>
      <c r="AG12" s="3">
        <v>6</v>
      </c>
      <c r="AH12" s="3">
        <v>2.6</v>
      </c>
      <c r="AI12" s="3">
        <v>0.6</v>
      </c>
      <c r="AJ12" s="7" t="s">
        <v>137</v>
      </c>
      <c r="AK12" s="3">
        <v>1.5</v>
      </c>
      <c r="AL12" s="3">
        <v>0.23</v>
      </c>
      <c r="AM12" s="3">
        <v>31.9</v>
      </c>
      <c r="AN12" s="8"/>
    </row>
    <row r="13" spans="1:40" ht="9.75" customHeight="1">
      <c r="A13" s="83">
        <v>565262</v>
      </c>
      <c r="B13" s="83">
        <v>6605737</v>
      </c>
      <c r="C13" s="6" t="s">
        <v>66</v>
      </c>
      <c r="D13" s="7" t="s">
        <v>135</v>
      </c>
      <c r="E13" s="7" t="s">
        <v>136</v>
      </c>
      <c r="F13" s="3">
        <v>1.5</v>
      </c>
      <c r="G13" s="3">
        <v>740</v>
      </c>
      <c r="H13" s="7" t="s">
        <v>137</v>
      </c>
      <c r="I13" s="7" t="s">
        <v>138</v>
      </c>
      <c r="J13" s="3">
        <v>3</v>
      </c>
      <c r="K13" s="3">
        <v>22</v>
      </c>
      <c r="L13" s="3">
        <v>2</v>
      </c>
      <c r="M13" s="3">
        <v>1.18</v>
      </c>
      <c r="N13" s="3">
        <v>4</v>
      </c>
      <c r="O13" s="7" t="s">
        <v>138</v>
      </c>
      <c r="P13" s="7" t="s">
        <v>136</v>
      </c>
      <c r="Q13" s="7" t="s">
        <v>138</v>
      </c>
      <c r="R13" s="3">
        <v>2.07</v>
      </c>
      <c r="S13" s="7" t="s">
        <v>139</v>
      </c>
      <c r="T13" s="3">
        <v>98</v>
      </c>
      <c r="U13" s="7" t="s">
        <v>141</v>
      </c>
      <c r="V13" s="3">
        <v>4.3</v>
      </c>
      <c r="W13" s="7" t="s">
        <v>142</v>
      </c>
      <c r="X13" s="7" t="s">
        <v>143</v>
      </c>
      <c r="Y13" s="7" t="s">
        <v>144</v>
      </c>
      <c r="Z13" s="7" t="s">
        <v>137</v>
      </c>
      <c r="AA13" s="3">
        <v>7.6</v>
      </c>
      <c r="AB13" s="7" t="s">
        <v>137</v>
      </c>
      <c r="AC13" s="7" t="s">
        <v>138</v>
      </c>
      <c r="AD13" s="7" t="s">
        <v>145</v>
      </c>
      <c r="AE13" s="3">
        <v>21.9</v>
      </c>
      <c r="AF13" s="3">
        <v>30</v>
      </c>
      <c r="AG13" s="3">
        <v>7</v>
      </c>
      <c r="AH13" s="3">
        <v>2.4</v>
      </c>
      <c r="AI13" s="7" t="s">
        <v>146</v>
      </c>
      <c r="AJ13" s="7" t="s">
        <v>137</v>
      </c>
      <c r="AK13" s="3">
        <v>1.4</v>
      </c>
      <c r="AL13" s="3">
        <v>0.2</v>
      </c>
      <c r="AM13" s="3">
        <v>29.1</v>
      </c>
      <c r="AN13" s="8"/>
    </row>
    <row r="14" spans="1:40" ht="9.75" customHeight="1">
      <c r="A14" s="83">
        <v>570782</v>
      </c>
      <c r="B14" s="83">
        <v>6620802</v>
      </c>
      <c r="C14" s="6" t="s">
        <v>67</v>
      </c>
      <c r="D14" s="7" t="s">
        <v>135</v>
      </c>
      <c r="E14" s="7" t="s">
        <v>136</v>
      </c>
      <c r="F14" s="3">
        <v>2.5</v>
      </c>
      <c r="G14" s="3">
        <v>570</v>
      </c>
      <c r="H14" s="7" t="s">
        <v>137</v>
      </c>
      <c r="I14" s="7" t="s">
        <v>138</v>
      </c>
      <c r="J14" s="3">
        <v>5</v>
      </c>
      <c r="K14" s="3">
        <v>16</v>
      </c>
      <c r="L14" s="3">
        <v>1</v>
      </c>
      <c r="M14" s="3">
        <v>1.27</v>
      </c>
      <c r="N14" s="3">
        <v>5</v>
      </c>
      <c r="O14" s="7" t="s">
        <v>138</v>
      </c>
      <c r="P14" s="7" t="s">
        <v>136</v>
      </c>
      <c r="Q14" s="7" t="s">
        <v>138</v>
      </c>
      <c r="R14" s="3">
        <v>1.99</v>
      </c>
      <c r="S14" s="7" t="s">
        <v>139</v>
      </c>
      <c r="T14" s="3">
        <v>122</v>
      </c>
      <c r="U14" s="3">
        <v>0.8</v>
      </c>
      <c r="V14" s="3">
        <v>4.3</v>
      </c>
      <c r="W14" s="7" t="s">
        <v>142</v>
      </c>
      <c r="X14" s="7" t="s">
        <v>143</v>
      </c>
      <c r="Y14" s="7" t="s">
        <v>144</v>
      </c>
      <c r="Z14" s="3">
        <v>2.3</v>
      </c>
      <c r="AA14" s="3">
        <v>11.7</v>
      </c>
      <c r="AB14" s="7" t="s">
        <v>137</v>
      </c>
      <c r="AC14" s="7" t="s">
        <v>138</v>
      </c>
      <c r="AD14" s="7" t="s">
        <v>145</v>
      </c>
      <c r="AE14" s="3">
        <v>28.5</v>
      </c>
      <c r="AF14" s="3">
        <v>42</v>
      </c>
      <c r="AG14" s="7" t="s">
        <v>136</v>
      </c>
      <c r="AH14" s="3">
        <v>2.8</v>
      </c>
      <c r="AI14" s="3">
        <v>0.6</v>
      </c>
      <c r="AJ14" s="7" t="s">
        <v>137</v>
      </c>
      <c r="AK14" s="3">
        <v>1.6</v>
      </c>
      <c r="AL14" s="3">
        <v>0.26</v>
      </c>
      <c r="AM14" s="3">
        <v>30.4</v>
      </c>
      <c r="AN14" s="8"/>
    </row>
    <row r="15" spans="1:40" ht="9.75" customHeight="1">
      <c r="A15" s="83">
        <v>573636</v>
      </c>
      <c r="B15" s="83">
        <v>6618483</v>
      </c>
      <c r="C15" s="6" t="s">
        <v>68</v>
      </c>
      <c r="D15" s="7" t="s">
        <v>135</v>
      </c>
      <c r="E15" s="7" t="s">
        <v>136</v>
      </c>
      <c r="F15" s="3">
        <v>1.2</v>
      </c>
      <c r="G15" s="3">
        <v>470</v>
      </c>
      <c r="H15" s="7" t="s">
        <v>137</v>
      </c>
      <c r="I15" s="7" t="s">
        <v>138</v>
      </c>
      <c r="J15" s="3">
        <v>3</v>
      </c>
      <c r="K15" s="3">
        <v>17</v>
      </c>
      <c r="L15" s="7" t="s">
        <v>138</v>
      </c>
      <c r="M15" s="3">
        <v>0.91</v>
      </c>
      <c r="N15" s="3">
        <v>4</v>
      </c>
      <c r="O15" s="7" t="s">
        <v>138</v>
      </c>
      <c r="P15" s="7" t="s">
        <v>136</v>
      </c>
      <c r="Q15" s="7" t="s">
        <v>138</v>
      </c>
      <c r="R15" s="3">
        <v>1.89</v>
      </c>
      <c r="S15" s="7" t="s">
        <v>139</v>
      </c>
      <c r="T15" s="3">
        <v>64</v>
      </c>
      <c r="U15" s="3">
        <v>0.4</v>
      </c>
      <c r="V15" s="3">
        <v>3.3</v>
      </c>
      <c r="W15" s="7" t="s">
        <v>142</v>
      </c>
      <c r="X15" s="7" t="s">
        <v>143</v>
      </c>
      <c r="Y15" s="7" t="s">
        <v>144</v>
      </c>
      <c r="Z15" s="7" t="s">
        <v>137</v>
      </c>
      <c r="AA15" s="3">
        <v>8.5</v>
      </c>
      <c r="AB15" s="7" t="s">
        <v>137</v>
      </c>
      <c r="AC15" s="7" t="s">
        <v>138</v>
      </c>
      <c r="AD15" s="7" t="s">
        <v>145</v>
      </c>
      <c r="AE15" s="3">
        <v>20.4</v>
      </c>
      <c r="AF15" s="3">
        <v>30</v>
      </c>
      <c r="AG15" s="7" t="s">
        <v>136</v>
      </c>
      <c r="AH15" s="3">
        <v>1.9</v>
      </c>
      <c r="AI15" s="7" t="s">
        <v>146</v>
      </c>
      <c r="AJ15" s="7" t="s">
        <v>137</v>
      </c>
      <c r="AK15" s="3">
        <v>1.2</v>
      </c>
      <c r="AL15" s="3">
        <v>0.23</v>
      </c>
      <c r="AM15" s="3">
        <v>38.5</v>
      </c>
      <c r="AN15" s="8"/>
    </row>
    <row r="16" spans="1:40" ht="9.75" customHeight="1">
      <c r="A16" s="83">
        <v>575519</v>
      </c>
      <c r="B16" s="83">
        <v>6616946</v>
      </c>
      <c r="C16" s="6" t="s">
        <v>69</v>
      </c>
      <c r="D16" s="7" t="s">
        <v>135</v>
      </c>
      <c r="E16" s="7" t="s">
        <v>136</v>
      </c>
      <c r="F16" s="7" t="s">
        <v>137</v>
      </c>
      <c r="G16" s="3">
        <v>480</v>
      </c>
      <c r="H16" s="7" t="s">
        <v>137</v>
      </c>
      <c r="I16" s="7" t="s">
        <v>138</v>
      </c>
      <c r="J16" s="3">
        <v>4</v>
      </c>
      <c r="K16" s="3">
        <v>19</v>
      </c>
      <c r="L16" s="7" t="s">
        <v>138</v>
      </c>
      <c r="M16" s="3">
        <v>0.93</v>
      </c>
      <c r="N16" s="3">
        <v>4</v>
      </c>
      <c r="O16" s="7" t="s">
        <v>138</v>
      </c>
      <c r="P16" s="7" t="s">
        <v>136</v>
      </c>
      <c r="Q16" s="7" t="s">
        <v>138</v>
      </c>
      <c r="R16" s="3">
        <v>2.1</v>
      </c>
      <c r="S16" s="7" t="s">
        <v>139</v>
      </c>
      <c r="T16" s="3">
        <v>57</v>
      </c>
      <c r="U16" s="3">
        <v>0.2</v>
      </c>
      <c r="V16" s="3">
        <v>3.7</v>
      </c>
      <c r="W16" s="7" t="s">
        <v>142</v>
      </c>
      <c r="X16" s="7" t="s">
        <v>143</v>
      </c>
      <c r="Y16" s="7" t="s">
        <v>144</v>
      </c>
      <c r="Z16" s="7" t="s">
        <v>137</v>
      </c>
      <c r="AA16" s="3">
        <v>9.5</v>
      </c>
      <c r="AB16" s="7" t="s">
        <v>137</v>
      </c>
      <c r="AC16" s="7" t="s">
        <v>138</v>
      </c>
      <c r="AD16" s="7" t="s">
        <v>145</v>
      </c>
      <c r="AE16" s="3">
        <v>23.7</v>
      </c>
      <c r="AF16" s="3">
        <v>38</v>
      </c>
      <c r="AG16" s="7" t="s">
        <v>136</v>
      </c>
      <c r="AH16" s="3">
        <v>2.4</v>
      </c>
      <c r="AI16" s="7" t="s">
        <v>146</v>
      </c>
      <c r="AJ16" s="7" t="s">
        <v>137</v>
      </c>
      <c r="AK16" s="3">
        <v>1.3</v>
      </c>
      <c r="AL16" s="3">
        <v>0.21</v>
      </c>
      <c r="AM16" s="3">
        <v>34.5</v>
      </c>
      <c r="AN16" s="8"/>
    </row>
    <row r="17" spans="1:40" ht="9.75" customHeight="1">
      <c r="A17" s="83">
        <v>572374</v>
      </c>
      <c r="B17" s="83">
        <v>6598642</v>
      </c>
      <c r="C17" s="6" t="s">
        <v>70</v>
      </c>
      <c r="D17" s="3">
        <v>11</v>
      </c>
      <c r="E17" s="7" t="s">
        <v>136</v>
      </c>
      <c r="F17" s="7" t="s">
        <v>137</v>
      </c>
      <c r="G17" s="3">
        <v>380</v>
      </c>
      <c r="H17" s="7" t="s">
        <v>137</v>
      </c>
      <c r="I17" s="7" t="s">
        <v>138</v>
      </c>
      <c r="J17" s="3">
        <v>5</v>
      </c>
      <c r="K17" s="3">
        <v>16</v>
      </c>
      <c r="L17" s="7" t="s">
        <v>138</v>
      </c>
      <c r="M17" s="3">
        <v>1.04</v>
      </c>
      <c r="N17" s="3">
        <v>4</v>
      </c>
      <c r="O17" s="7" t="s">
        <v>138</v>
      </c>
      <c r="P17" s="7" t="s">
        <v>136</v>
      </c>
      <c r="Q17" s="7" t="s">
        <v>138</v>
      </c>
      <c r="R17" s="3">
        <v>2.01</v>
      </c>
      <c r="S17" s="7" t="s">
        <v>139</v>
      </c>
      <c r="T17" s="7" t="s">
        <v>140</v>
      </c>
      <c r="U17" s="7" t="s">
        <v>141</v>
      </c>
      <c r="V17" s="3">
        <v>4</v>
      </c>
      <c r="W17" s="7" t="s">
        <v>142</v>
      </c>
      <c r="X17" s="7" t="s">
        <v>143</v>
      </c>
      <c r="Y17" s="7" t="s">
        <v>144</v>
      </c>
      <c r="Z17" s="7" t="s">
        <v>137</v>
      </c>
      <c r="AA17" s="3">
        <v>9.3</v>
      </c>
      <c r="AB17" s="7" t="s">
        <v>137</v>
      </c>
      <c r="AC17" s="7" t="s">
        <v>138</v>
      </c>
      <c r="AD17" s="7" t="s">
        <v>145</v>
      </c>
      <c r="AE17" s="3">
        <v>24</v>
      </c>
      <c r="AF17" s="3">
        <v>35</v>
      </c>
      <c r="AG17" s="3">
        <v>9</v>
      </c>
      <c r="AH17" s="3">
        <v>2.3</v>
      </c>
      <c r="AI17" s="3">
        <v>0.4</v>
      </c>
      <c r="AJ17" s="7" t="s">
        <v>137</v>
      </c>
      <c r="AK17" s="3">
        <v>1.3</v>
      </c>
      <c r="AL17" s="3">
        <v>0.2</v>
      </c>
      <c r="AM17" s="3">
        <v>34.2</v>
      </c>
      <c r="AN17" s="8"/>
    </row>
    <row r="18" spans="1:40" ht="9.75" customHeight="1">
      <c r="A18" s="83">
        <v>577249</v>
      </c>
      <c r="B18" s="83">
        <v>6608084</v>
      </c>
      <c r="C18" s="6" t="s">
        <v>71</v>
      </c>
      <c r="D18" s="7" t="s">
        <v>135</v>
      </c>
      <c r="E18" s="7" t="s">
        <v>136</v>
      </c>
      <c r="F18" s="7" t="s">
        <v>137</v>
      </c>
      <c r="G18" s="3">
        <v>490</v>
      </c>
      <c r="H18" s="7" t="s">
        <v>137</v>
      </c>
      <c r="I18" s="7" t="s">
        <v>138</v>
      </c>
      <c r="J18" s="3">
        <v>3</v>
      </c>
      <c r="K18" s="3">
        <v>15</v>
      </c>
      <c r="L18" s="3">
        <v>2</v>
      </c>
      <c r="M18" s="3">
        <v>0.92</v>
      </c>
      <c r="N18" s="3">
        <v>4</v>
      </c>
      <c r="O18" s="7" t="s">
        <v>138</v>
      </c>
      <c r="P18" s="7" t="s">
        <v>136</v>
      </c>
      <c r="Q18" s="7" t="s">
        <v>138</v>
      </c>
      <c r="R18" s="3">
        <v>1.98</v>
      </c>
      <c r="S18" s="7" t="s">
        <v>139</v>
      </c>
      <c r="T18" s="3">
        <v>66</v>
      </c>
      <c r="U18" s="7" t="s">
        <v>141</v>
      </c>
      <c r="V18" s="3">
        <v>3.3</v>
      </c>
      <c r="W18" s="7" t="s">
        <v>142</v>
      </c>
      <c r="X18" s="7" t="s">
        <v>143</v>
      </c>
      <c r="Y18" s="7" t="s">
        <v>144</v>
      </c>
      <c r="Z18" s="7" t="s">
        <v>137</v>
      </c>
      <c r="AA18" s="3">
        <v>9.9</v>
      </c>
      <c r="AB18" s="7" t="s">
        <v>137</v>
      </c>
      <c r="AC18" s="7" t="s">
        <v>138</v>
      </c>
      <c r="AD18" s="7" t="s">
        <v>145</v>
      </c>
      <c r="AE18" s="3">
        <v>24.3</v>
      </c>
      <c r="AF18" s="3">
        <v>33</v>
      </c>
      <c r="AG18" s="3">
        <v>6</v>
      </c>
      <c r="AH18" s="3">
        <v>2.3</v>
      </c>
      <c r="AI18" s="7" t="s">
        <v>146</v>
      </c>
      <c r="AJ18" s="3">
        <v>1</v>
      </c>
      <c r="AK18" s="3">
        <v>1.4</v>
      </c>
      <c r="AL18" s="3">
        <v>0.23</v>
      </c>
      <c r="AM18" s="3">
        <v>36.7</v>
      </c>
      <c r="AN18" s="8"/>
    </row>
    <row r="19" spans="1:40" ht="9.75" customHeight="1">
      <c r="A19" s="83">
        <v>580000</v>
      </c>
      <c r="B19" s="83">
        <v>6613988</v>
      </c>
      <c r="C19" s="6" t="s">
        <v>72</v>
      </c>
      <c r="D19" s="7" t="s">
        <v>135</v>
      </c>
      <c r="E19" s="7" t="s">
        <v>136</v>
      </c>
      <c r="F19" s="7" t="s">
        <v>137</v>
      </c>
      <c r="G19" s="3">
        <v>470</v>
      </c>
      <c r="H19" s="7" t="s">
        <v>137</v>
      </c>
      <c r="I19" s="7" t="s">
        <v>138</v>
      </c>
      <c r="J19" s="3">
        <v>4</v>
      </c>
      <c r="K19" s="3">
        <v>14</v>
      </c>
      <c r="L19" s="7" t="s">
        <v>138</v>
      </c>
      <c r="M19" s="3">
        <v>0.98</v>
      </c>
      <c r="N19" s="3">
        <v>5</v>
      </c>
      <c r="O19" s="7" t="s">
        <v>138</v>
      </c>
      <c r="P19" s="7" t="s">
        <v>136</v>
      </c>
      <c r="Q19" s="7" t="s">
        <v>138</v>
      </c>
      <c r="R19" s="3">
        <v>2.02</v>
      </c>
      <c r="S19" s="7" t="s">
        <v>139</v>
      </c>
      <c r="T19" s="3">
        <v>63</v>
      </c>
      <c r="U19" s="7" t="s">
        <v>141</v>
      </c>
      <c r="V19" s="3">
        <v>3.8</v>
      </c>
      <c r="W19" s="7" t="s">
        <v>142</v>
      </c>
      <c r="X19" s="7" t="s">
        <v>143</v>
      </c>
      <c r="Y19" s="7" t="s">
        <v>144</v>
      </c>
      <c r="Z19" s="3">
        <v>2.3</v>
      </c>
      <c r="AA19" s="3">
        <v>11.5</v>
      </c>
      <c r="AB19" s="3">
        <v>2.3</v>
      </c>
      <c r="AC19" s="7" t="s">
        <v>138</v>
      </c>
      <c r="AD19" s="7" t="s">
        <v>145</v>
      </c>
      <c r="AE19" s="3">
        <v>28.6</v>
      </c>
      <c r="AF19" s="3">
        <v>42</v>
      </c>
      <c r="AG19" s="7" t="s">
        <v>136</v>
      </c>
      <c r="AH19" s="3">
        <v>2.6</v>
      </c>
      <c r="AI19" s="3">
        <v>0.4</v>
      </c>
      <c r="AJ19" s="7" t="s">
        <v>137</v>
      </c>
      <c r="AK19" s="3">
        <v>1.7</v>
      </c>
      <c r="AL19" s="3">
        <v>0.27</v>
      </c>
      <c r="AM19" s="3">
        <v>35.3</v>
      </c>
      <c r="AN19" s="8"/>
    </row>
    <row r="20" spans="1:40" ht="9.75" customHeight="1">
      <c r="A20" s="83">
        <v>562075</v>
      </c>
      <c r="B20" s="83">
        <v>6611650</v>
      </c>
      <c r="C20" s="6" t="s">
        <v>73</v>
      </c>
      <c r="D20" s="7" t="s">
        <v>135</v>
      </c>
      <c r="E20" s="7" t="s">
        <v>136</v>
      </c>
      <c r="F20" s="7" t="s">
        <v>137</v>
      </c>
      <c r="G20" s="3">
        <v>490</v>
      </c>
      <c r="H20" s="7" t="s">
        <v>137</v>
      </c>
      <c r="I20" s="7" t="s">
        <v>138</v>
      </c>
      <c r="J20" s="3">
        <v>4</v>
      </c>
      <c r="K20" s="3">
        <v>20</v>
      </c>
      <c r="L20" s="7" t="s">
        <v>138</v>
      </c>
      <c r="M20" s="3">
        <v>0.8</v>
      </c>
      <c r="N20" s="3">
        <v>4</v>
      </c>
      <c r="O20" s="7" t="s">
        <v>138</v>
      </c>
      <c r="P20" s="7" t="s">
        <v>136</v>
      </c>
      <c r="Q20" s="7" t="s">
        <v>138</v>
      </c>
      <c r="R20" s="3">
        <v>2.21</v>
      </c>
      <c r="S20" s="7" t="s">
        <v>139</v>
      </c>
      <c r="T20" s="3">
        <v>81</v>
      </c>
      <c r="U20" s="7" t="s">
        <v>141</v>
      </c>
      <c r="V20" s="3">
        <v>3.5</v>
      </c>
      <c r="W20" s="7" t="s">
        <v>142</v>
      </c>
      <c r="X20" s="7" t="s">
        <v>143</v>
      </c>
      <c r="Y20" s="7" t="s">
        <v>144</v>
      </c>
      <c r="Z20" s="3">
        <v>2.4</v>
      </c>
      <c r="AA20" s="3">
        <v>6.9</v>
      </c>
      <c r="AB20" s="3">
        <v>2</v>
      </c>
      <c r="AC20" s="7" t="s">
        <v>138</v>
      </c>
      <c r="AD20" s="7" t="s">
        <v>145</v>
      </c>
      <c r="AE20" s="3">
        <v>18.1</v>
      </c>
      <c r="AF20" s="3">
        <v>28</v>
      </c>
      <c r="AG20" s="7" t="s">
        <v>136</v>
      </c>
      <c r="AH20" s="3">
        <v>1.9</v>
      </c>
      <c r="AI20" s="3">
        <v>0.5</v>
      </c>
      <c r="AJ20" s="7" t="s">
        <v>137</v>
      </c>
      <c r="AK20" s="3">
        <v>1.2</v>
      </c>
      <c r="AL20" s="3">
        <v>0.17</v>
      </c>
      <c r="AM20" s="3">
        <v>34</v>
      </c>
      <c r="AN20" s="8"/>
    </row>
    <row r="21" spans="1:40" ht="9.75" customHeight="1">
      <c r="A21" s="83">
        <v>567570</v>
      </c>
      <c r="B21" s="83">
        <v>6614980</v>
      </c>
      <c r="C21" s="6" t="s">
        <v>74</v>
      </c>
      <c r="D21" s="7" t="s">
        <v>135</v>
      </c>
      <c r="E21" s="7" t="s">
        <v>136</v>
      </c>
      <c r="F21" s="7" t="s">
        <v>137</v>
      </c>
      <c r="G21" s="3">
        <v>480</v>
      </c>
      <c r="H21" s="7" t="s">
        <v>137</v>
      </c>
      <c r="I21" s="3">
        <v>2</v>
      </c>
      <c r="J21" s="3">
        <v>4</v>
      </c>
      <c r="K21" s="3">
        <v>16</v>
      </c>
      <c r="L21" s="7" t="s">
        <v>138</v>
      </c>
      <c r="M21" s="3">
        <v>0.88</v>
      </c>
      <c r="N21" s="3">
        <v>4</v>
      </c>
      <c r="O21" s="7" t="s">
        <v>138</v>
      </c>
      <c r="P21" s="7" t="s">
        <v>136</v>
      </c>
      <c r="Q21" s="7" t="s">
        <v>138</v>
      </c>
      <c r="R21" s="3">
        <v>1.93</v>
      </c>
      <c r="S21" s="7" t="s">
        <v>139</v>
      </c>
      <c r="T21" s="3">
        <v>74</v>
      </c>
      <c r="U21" s="3">
        <v>0.2</v>
      </c>
      <c r="V21" s="3">
        <v>3</v>
      </c>
      <c r="W21" s="7" t="s">
        <v>142</v>
      </c>
      <c r="X21" s="7" t="s">
        <v>143</v>
      </c>
      <c r="Y21" s="7" t="s">
        <v>144</v>
      </c>
      <c r="Z21" s="7" t="s">
        <v>137</v>
      </c>
      <c r="AA21" s="3">
        <v>8</v>
      </c>
      <c r="AB21" s="3">
        <v>2</v>
      </c>
      <c r="AC21" s="7" t="s">
        <v>138</v>
      </c>
      <c r="AD21" s="7" t="s">
        <v>145</v>
      </c>
      <c r="AE21" s="3">
        <v>21.9</v>
      </c>
      <c r="AF21" s="3">
        <v>32</v>
      </c>
      <c r="AG21" s="3">
        <v>5</v>
      </c>
      <c r="AH21" s="3">
        <v>2</v>
      </c>
      <c r="AI21" s="3">
        <v>0.5</v>
      </c>
      <c r="AJ21" s="7" t="s">
        <v>137</v>
      </c>
      <c r="AK21" s="3">
        <v>1.3</v>
      </c>
      <c r="AL21" s="3">
        <v>0.22</v>
      </c>
      <c r="AM21" s="3">
        <v>38.5</v>
      </c>
      <c r="AN21" s="8"/>
    </row>
    <row r="22" spans="1:40" ht="9.75" customHeight="1">
      <c r="A22" s="83">
        <v>575674</v>
      </c>
      <c r="B22" s="83">
        <v>6614031</v>
      </c>
      <c r="C22" s="6" t="s">
        <v>75</v>
      </c>
      <c r="D22" s="7" t="s">
        <v>135</v>
      </c>
      <c r="E22" s="7" t="s">
        <v>136</v>
      </c>
      <c r="F22" s="7" t="s">
        <v>137</v>
      </c>
      <c r="G22" s="3">
        <v>540</v>
      </c>
      <c r="H22" s="7" t="s">
        <v>137</v>
      </c>
      <c r="I22" s="7" t="s">
        <v>138</v>
      </c>
      <c r="J22" s="3">
        <v>3</v>
      </c>
      <c r="K22" s="3">
        <v>22</v>
      </c>
      <c r="L22" s="3">
        <v>1</v>
      </c>
      <c r="M22" s="3">
        <v>1.13</v>
      </c>
      <c r="N22" s="3">
        <v>5</v>
      </c>
      <c r="O22" s="7" t="s">
        <v>138</v>
      </c>
      <c r="P22" s="7" t="s">
        <v>136</v>
      </c>
      <c r="Q22" s="7" t="s">
        <v>138</v>
      </c>
      <c r="R22" s="3">
        <v>2.05</v>
      </c>
      <c r="S22" s="7" t="s">
        <v>139</v>
      </c>
      <c r="T22" s="3">
        <v>72</v>
      </c>
      <c r="U22" s="7" t="s">
        <v>141</v>
      </c>
      <c r="V22" s="3">
        <v>4.2</v>
      </c>
      <c r="W22" s="7" t="s">
        <v>142</v>
      </c>
      <c r="X22" s="7" t="s">
        <v>143</v>
      </c>
      <c r="Y22" s="7" t="s">
        <v>144</v>
      </c>
      <c r="Z22" s="7" t="s">
        <v>137</v>
      </c>
      <c r="AA22" s="3">
        <v>11.1</v>
      </c>
      <c r="AB22" s="7" t="s">
        <v>137</v>
      </c>
      <c r="AC22" s="7" t="s">
        <v>138</v>
      </c>
      <c r="AD22" s="7" t="s">
        <v>145</v>
      </c>
      <c r="AE22" s="3">
        <v>29.1</v>
      </c>
      <c r="AF22" s="3">
        <v>43</v>
      </c>
      <c r="AG22" s="7" t="s">
        <v>136</v>
      </c>
      <c r="AH22" s="3">
        <v>2.8</v>
      </c>
      <c r="AI22" s="3">
        <v>0.6</v>
      </c>
      <c r="AJ22" s="7" t="s">
        <v>137</v>
      </c>
      <c r="AK22" s="3">
        <v>1.7</v>
      </c>
      <c r="AL22" s="3">
        <v>0.29</v>
      </c>
      <c r="AM22" s="3">
        <v>31.4</v>
      </c>
      <c r="AN22" s="8"/>
    </row>
    <row r="23" spans="1:40" ht="9.75" customHeight="1">
      <c r="A23" s="83">
        <v>375381</v>
      </c>
      <c r="B23" s="83">
        <v>6605475</v>
      </c>
      <c r="C23" s="6" t="s">
        <v>76</v>
      </c>
      <c r="D23" s="7" t="s">
        <v>135</v>
      </c>
      <c r="E23" s="7" t="s">
        <v>136</v>
      </c>
      <c r="F23" s="7" t="s">
        <v>137</v>
      </c>
      <c r="G23" s="3">
        <v>530</v>
      </c>
      <c r="H23" s="7" t="s">
        <v>137</v>
      </c>
      <c r="I23" s="7" t="s">
        <v>138</v>
      </c>
      <c r="J23" s="3">
        <v>4</v>
      </c>
      <c r="K23" s="3">
        <v>25</v>
      </c>
      <c r="L23" s="3">
        <v>3</v>
      </c>
      <c r="M23" s="3">
        <v>1.3</v>
      </c>
      <c r="N23" s="3">
        <v>7</v>
      </c>
      <c r="O23" s="7" t="s">
        <v>138</v>
      </c>
      <c r="P23" s="7" t="s">
        <v>136</v>
      </c>
      <c r="Q23" s="7" t="s">
        <v>138</v>
      </c>
      <c r="R23" s="3">
        <v>1.98</v>
      </c>
      <c r="S23" s="7" t="s">
        <v>139</v>
      </c>
      <c r="T23" s="3">
        <v>107</v>
      </c>
      <c r="U23" s="7" t="s">
        <v>141</v>
      </c>
      <c r="V23" s="3">
        <v>5.5</v>
      </c>
      <c r="W23" s="7" t="s">
        <v>142</v>
      </c>
      <c r="X23" s="7" t="s">
        <v>143</v>
      </c>
      <c r="Y23" s="7" t="s">
        <v>144</v>
      </c>
      <c r="Z23" s="7" t="s">
        <v>137</v>
      </c>
      <c r="AA23" s="3">
        <v>9</v>
      </c>
      <c r="AB23" s="3">
        <v>1.2</v>
      </c>
      <c r="AC23" s="7" t="s">
        <v>138</v>
      </c>
      <c r="AD23" s="7" t="s">
        <v>145</v>
      </c>
      <c r="AE23" s="3">
        <v>28.4</v>
      </c>
      <c r="AF23" s="3">
        <v>48</v>
      </c>
      <c r="AG23" s="3">
        <v>7</v>
      </c>
      <c r="AH23" s="3">
        <v>3</v>
      </c>
      <c r="AI23" s="7" t="s">
        <v>146</v>
      </c>
      <c r="AJ23" s="7" t="s">
        <v>137</v>
      </c>
      <c r="AK23" s="3">
        <v>1.7</v>
      </c>
      <c r="AL23" s="3">
        <v>0.25</v>
      </c>
      <c r="AM23" s="3">
        <v>31.4</v>
      </c>
      <c r="AN23" s="8"/>
    </row>
    <row r="24" spans="1:40" ht="9.75" customHeight="1">
      <c r="A24" s="83">
        <v>373183</v>
      </c>
      <c r="B24" s="83">
        <v>6609746</v>
      </c>
      <c r="C24" s="6" t="s">
        <v>77</v>
      </c>
      <c r="D24" s="7" t="s">
        <v>135</v>
      </c>
      <c r="E24" s="7" t="s">
        <v>136</v>
      </c>
      <c r="F24" s="7" t="s">
        <v>137</v>
      </c>
      <c r="G24" s="3">
        <v>600</v>
      </c>
      <c r="H24" s="7" t="s">
        <v>137</v>
      </c>
      <c r="I24" s="7" t="s">
        <v>138</v>
      </c>
      <c r="J24" s="3">
        <v>4</v>
      </c>
      <c r="K24" s="3">
        <v>23</v>
      </c>
      <c r="L24" s="3">
        <v>3</v>
      </c>
      <c r="M24" s="3">
        <v>1.63</v>
      </c>
      <c r="N24" s="3">
        <v>5</v>
      </c>
      <c r="O24" s="7" t="s">
        <v>138</v>
      </c>
      <c r="P24" s="7" t="s">
        <v>136</v>
      </c>
      <c r="Q24" s="7" t="s">
        <v>138</v>
      </c>
      <c r="R24" s="3">
        <v>2.11</v>
      </c>
      <c r="S24" s="7" t="s">
        <v>139</v>
      </c>
      <c r="T24" s="3">
        <v>111</v>
      </c>
      <c r="U24" s="7" t="s">
        <v>141</v>
      </c>
      <c r="V24" s="3">
        <v>5.6</v>
      </c>
      <c r="W24" s="7" t="s">
        <v>142</v>
      </c>
      <c r="X24" s="7" t="s">
        <v>143</v>
      </c>
      <c r="Y24" s="7" t="s">
        <v>144</v>
      </c>
      <c r="Z24" s="7" t="s">
        <v>137</v>
      </c>
      <c r="AA24" s="3">
        <v>13.7</v>
      </c>
      <c r="AB24" s="3">
        <v>3.3</v>
      </c>
      <c r="AC24" s="7" t="s">
        <v>138</v>
      </c>
      <c r="AD24" s="7" t="s">
        <v>145</v>
      </c>
      <c r="AE24" s="3">
        <v>33.6</v>
      </c>
      <c r="AF24" s="3">
        <v>51</v>
      </c>
      <c r="AG24" s="3">
        <v>6</v>
      </c>
      <c r="AH24" s="3">
        <v>3.5</v>
      </c>
      <c r="AI24" s="3">
        <v>0.8</v>
      </c>
      <c r="AJ24" s="7" t="s">
        <v>137</v>
      </c>
      <c r="AK24" s="3">
        <v>1.4</v>
      </c>
      <c r="AL24" s="3">
        <v>0.29</v>
      </c>
      <c r="AM24" s="3">
        <v>28.4</v>
      </c>
      <c r="AN24" s="8"/>
    </row>
    <row r="25" spans="1:40" ht="9.75" customHeight="1">
      <c r="A25" s="83">
        <v>381535</v>
      </c>
      <c r="B25" s="83">
        <v>6607891</v>
      </c>
      <c r="C25" s="6" t="s">
        <v>78</v>
      </c>
      <c r="D25" s="7" t="s">
        <v>135</v>
      </c>
      <c r="E25" s="7" t="s">
        <v>136</v>
      </c>
      <c r="F25" s="3">
        <v>8</v>
      </c>
      <c r="G25" s="3">
        <v>500</v>
      </c>
      <c r="H25" s="7" t="s">
        <v>137</v>
      </c>
      <c r="I25" s="7" t="s">
        <v>138</v>
      </c>
      <c r="J25" s="3">
        <v>4</v>
      </c>
      <c r="K25" s="3">
        <v>23</v>
      </c>
      <c r="L25" s="3">
        <v>3</v>
      </c>
      <c r="M25" s="3">
        <v>1.31</v>
      </c>
      <c r="N25" s="3">
        <v>4</v>
      </c>
      <c r="O25" s="7" t="s">
        <v>138</v>
      </c>
      <c r="P25" s="7" t="s">
        <v>136</v>
      </c>
      <c r="Q25" s="7" t="s">
        <v>138</v>
      </c>
      <c r="R25" s="3">
        <v>2.05</v>
      </c>
      <c r="S25" s="7" t="s">
        <v>139</v>
      </c>
      <c r="T25" s="3">
        <v>96</v>
      </c>
      <c r="U25" s="3">
        <v>0.2</v>
      </c>
      <c r="V25" s="3">
        <v>4.6</v>
      </c>
      <c r="W25" s="7" t="s">
        <v>142</v>
      </c>
      <c r="X25" s="7" t="s">
        <v>143</v>
      </c>
      <c r="Y25" s="7" t="s">
        <v>144</v>
      </c>
      <c r="Z25" s="7" t="s">
        <v>137</v>
      </c>
      <c r="AA25" s="3">
        <v>9.9</v>
      </c>
      <c r="AB25" s="3">
        <v>2</v>
      </c>
      <c r="AC25" s="7" t="s">
        <v>138</v>
      </c>
      <c r="AD25" s="7" t="s">
        <v>145</v>
      </c>
      <c r="AE25" s="3">
        <v>29.8</v>
      </c>
      <c r="AF25" s="3">
        <v>42</v>
      </c>
      <c r="AG25" s="3">
        <v>10</v>
      </c>
      <c r="AH25" s="3">
        <v>2.8</v>
      </c>
      <c r="AI25" s="3">
        <v>0.6</v>
      </c>
      <c r="AJ25" s="7" t="s">
        <v>137</v>
      </c>
      <c r="AK25" s="3">
        <v>1.7</v>
      </c>
      <c r="AL25" s="3">
        <v>0.25</v>
      </c>
      <c r="AM25" s="3">
        <v>30.6</v>
      </c>
      <c r="AN25" s="8"/>
    </row>
    <row r="26" spans="1:40" ht="9.75" customHeight="1">
      <c r="A26" s="83">
        <v>383041</v>
      </c>
      <c r="B26" s="83">
        <v>6612212</v>
      </c>
      <c r="C26" s="6" t="s">
        <v>79</v>
      </c>
      <c r="D26" s="7" t="s">
        <v>135</v>
      </c>
      <c r="E26" s="7" t="s">
        <v>136</v>
      </c>
      <c r="F26" s="7" t="s">
        <v>137</v>
      </c>
      <c r="G26" s="3">
        <v>420</v>
      </c>
      <c r="H26" s="7" t="s">
        <v>137</v>
      </c>
      <c r="I26" s="7" t="s">
        <v>138</v>
      </c>
      <c r="J26" s="7" t="s">
        <v>138</v>
      </c>
      <c r="K26" s="3">
        <v>22</v>
      </c>
      <c r="L26" s="3">
        <v>2</v>
      </c>
      <c r="M26" s="3">
        <v>1.07</v>
      </c>
      <c r="N26" s="3">
        <v>4</v>
      </c>
      <c r="O26" s="3">
        <v>2</v>
      </c>
      <c r="P26" s="7" t="s">
        <v>136</v>
      </c>
      <c r="Q26" s="7" t="s">
        <v>138</v>
      </c>
      <c r="R26" s="3">
        <v>2.02</v>
      </c>
      <c r="S26" s="7" t="s">
        <v>139</v>
      </c>
      <c r="T26" s="3">
        <v>105</v>
      </c>
      <c r="U26" s="7" t="s">
        <v>141</v>
      </c>
      <c r="V26" s="3">
        <v>4.1</v>
      </c>
      <c r="W26" s="7" t="s">
        <v>142</v>
      </c>
      <c r="X26" s="7" t="s">
        <v>143</v>
      </c>
      <c r="Y26" s="7" t="s">
        <v>144</v>
      </c>
      <c r="Z26" s="3">
        <v>2</v>
      </c>
      <c r="AA26" s="3">
        <v>9.9</v>
      </c>
      <c r="AB26" s="3">
        <v>1.3</v>
      </c>
      <c r="AC26" s="7" t="s">
        <v>138</v>
      </c>
      <c r="AD26" s="7" t="s">
        <v>145</v>
      </c>
      <c r="AE26" s="3">
        <v>28.7</v>
      </c>
      <c r="AF26" s="3">
        <v>43</v>
      </c>
      <c r="AG26" s="7" t="s">
        <v>136</v>
      </c>
      <c r="AH26" s="3">
        <v>2.6</v>
      </c>
      <c r="AI26" s="3">
        <v>0.6</v>
      </c>
      <c r="AJ26" s="7" t="s">
        <v>137</v>
      </c>
      <c r="AK26" s="3">
        <v>1.3</v>
      </c>
      <c r="AL26" s="3">
        <v>0.22</v>
      </c>
      <c r="AM26" s="3">
        <v>32.7</v>
      </c>
      <c r="AN26" s="8"/>
    </row>
    <row r="27" spans="1:40" ht="9.75" customHeight="1">
      <c r="A27" s="83">
        <v>386420</v>
      </c>
      <c r="B27" s="83">
        <v>6610355</v>
      </c>
      <c r="C27" s="6" t="s">
        <v>80</v>
      </c>
      <c r="D27" s="7" t="s">
        <v>135</v>
      </c>
      <c r="E27" s="7" t="s">
        <v>136</v>
      </c>
      <c r="F27" s="3">
        <v>1.2</v>
      </c>
      <c r="G27" s="3">
        <v>310</v>
      </c>
      <c r="H27" s="7" t="s">
        <v>137</v>
      </c>
      <c r="I27" s="7" t="s">
        <v>138</v>
      </c>
      <c r="J27" s="3">
        <v>3</v>
      </c>
      <c r="K27" s="3">
        <v>18</v>
      </c>
      <c r="L27" s="3">
        <v>4</v>
      </c>
      <c r="M27" s="3">
        <v>1.22</v>
      </c>
      <c r="N27" s="3">
        <v>6</v>
      </c>
      <c r="O27" s="7" t="s">
        <v>138</v>
      </c>
      <c r="P27" s="7" t="s">
        <v>136</v>
      </c>
      <c r="Q27" s="7" t="s">
        <v>138</v>
      </c>
      <c r="R27" s="3">
        <v>1.84</v>
      </c>
      <c r="S27" s="7" t="s">
        <v>139</v>
      </c>
      <c r="T27" s="3">
        <v>84</v>
      </c>
      <c r="U27" s="7" t="s">
        <v>141</v>
      </c>
      <c r="V27" s="3">
        <v>4.1</v>
      </c>
      <c r="W27" s="7" t="s">
        <v>142</v>
      </c>
      <c r="X27" s="7" t="s">
        <v>143</v>
      </c>
      <c r="Y27" s="7" t="s">
        <v>144</v>
      </c>
      <c r="Z27" s="7" t="s">
        <v>137</v>
      </c>
      <c r="AA27" s="3">
        <v>11.2</v>
      </c>
      <c r="AB27" s="3">
        <v>2</v>
      </c>
      <c r="AC27" s="7" t="s">
        <v>138</v>
      </c>
      <c r="AD27" s="7" t="s">
        <v>145</v>
      </c>
      <c r="AE27" s="3">
        <v>33.2</v>
      </c>
      <c r="AF27" s="3">
        <v>46</v>
      </c>
      <c r="AG27" s="7" t="s">
        <v>136</v>
      </c>
      <c r="AH27" s="3">
        <v>3.1</v>
      </c>
      <c r="AI27" s="3">
        <v>0.6</v>
      </c>
      <c r="AJ27" s="7" t="s">
        <v>137</v>
      </c>
      <c r="AK27" s="3">
        <v>1.8</v>
      </c>
      <c r="AL27" s="3">
        <v>0.26</v>
      </c>
      <c r="AM27" s="3">
        <v>35.3</v>
      </c>
      <c r="AN27" s="8"/>
    </row>
    <row r="28" spans="1:40" ht="9.75" customHeight="1">
      <c r="A28" s="83">
        <v>381295</v>
      </c>
      <c r="B28" s="83">
        <v>6615611</v>
      </c>
      <c r="C28" s="6" t="s">
        <v>81</v>
      </c>
      <c r="D28" s="7" t="s">
        <v>135</v>
      </c>
      <c r="E28" s="7" t="s">
        <v>136</v>
      </c>
      <c r="F28" s="7" t="s">
        <v>137</v>
      </c>
      <c r="G28" s="3">
        <v>650</v>
      </c>
      <c r="H28" s="7" t="s">
        <v>137</v>
      </c>
      <c r="I28" s="7" t="s">
        <v>138</v>
      </c>
      <c r="J28" s="3">
        <v>5</v>
      </c>
      <c r="K28" s="3">
        <v>22</v>
      </c>
      <c r="L28" s="3">
        <v>3</v>
      </c>
      <c r="M28" s="3">
        <v>1.38</v>
      </c>
      <c r="N28" s="3">
        <v>3</v>
      </c>
      <c r="O28" s="7" t="s">
        <v>138</v>
      </c>
      <c r="P28" s="7" t="s">
        <v>136</v>
      </c>
      <c r="Q28" s="7" t="s">
        <v>138</v>
      </c>
      <c r="R28" s="3">
        <v>2.02</v>
      </c>
      <c r="S28" s="7" t="s">
        <v>139</v>
      </c>
      <c r="T28" s="3">
        <v>97</v>
      </c>
      <c r="U28" s="3">
        <v>0.8</v>
      </c>
      <c r="V28" s="3">
        <v>5.2</v>
      </c>
      <c r="W28" s="7" t="s">
        <v>142</v>
      </c>
      <c r="X28" s="7" t="s">
        <v>143</v>
      </c>
      <c r="Y28" s="7" t="s">
        <v>144</v>
      </c>
      <c r="Z28" s="3">
        <v>2.3</v>
      </c>
      <c r="AA28" s="3">
        <v>7.9</v>
      </c>
      <c r="AB28" s="3">
        <v>2.3</v>
      </c>
      <c r="AC28" s="7" t="s">
        <v>138</v>
      </c>
      <c r="AD28" s="7" t="s">
        <v>145</v>
      </c>
      <c r="AE28" s="3">
        <v>21.8</v>
      </c>
      <c r="AF28" s="3">
        <v>33</v>
      </c>
      <c r="AG28" s="3">
        <v>8</v>
      </c>
      <c r="AH28" s="3">
        <v>2.1</v>
      </c>
      <c r="AI28" s="3">
        <v>0.7</v>
      </c>
      <c r="AJ28" s="7" t="s">
        <v>137</v>
      </c>
      <c r="AK28" s="3">
        <v>1.6</v>
      </c>
      <c r="AL28" s="3">
        <v>0.24</v>
      </c>
      <c r="AM28" s="3">
        <v>29.9</v>
      </c>
      <c r="AN28" s="8"/>
    </row>
    <row r="29" spans="1:40" ht="9.75" customHeight="1">
      <c r="A29" s="83">
        <v>378665</v>
      </c>
      <c r="B29" s="83">
        <v>6597544</v>
      </c>
      <c r="C29" s="6" t="s">
        <v>82</v>
      </c>
      <c r="D29" s="7" t="s">
        <v>135</v>
      </c>
      <c r="E29" s="7" t="s">
        <v>136</v>
      </c>
      <c r="F29" s="3">
        <v>1.5</v>
      </c>
      <c r="G29" s="3">
        <v>660</v>
      </c>
      <c r="H29" s="7" t="s">
        <v>137</v>
      </c>
      <c r="I29" s="7" t="s">
        <v>138</v>
      </c>
      <c r="J29" s="3">
        <v>7</v>
      </c>
      <c r="K29" s="3">
        <v>29</v>
      </c>
      <c r="L29" s="3">
        <v>3</v>
      </c>
      <c r="M29" s="3">
        <v>1.61</v>
      </c>
      <c r="N29" s="3">
        <v>4</v>
      </c>
      <c r="O29" s="7" t="s">
        <v>138</v>
      </c>
      <c r="P29" s="7" t="s">
        <v>136</v>
      </c>
      <c r="Q29" s="7" t="s">
        <v>138</v>
      </c>
      <c r="R29" s="3">
        <v>1.87</v>
      </c>
      <c r="S29" s="7" t="s">
        <v>139</v>
      </c>
      <c r="T29" s="3">
        <v>107</v>
      </c>
      <c r="U29" s="7" t="s">
        <v>141</v>
      </c>
      <c r="V29" s="3">
        <v>5.7</v>
      </c>
      <c r="W29" s="7" t="s">
        <v>142</v>
      </c>
      <c r="X29" s="7" t="s">
        <v>143</v>
      </c>
      <c r="Y29" s="7" t="s">
        <v>144</v>
      </c>
      <c r="Z29" s="7" t="s">
        <v>137</v>
      </c>
      <c r="AA29" s="3">
        <v>10.3</v>
      </c>
      <c r="AB29" s="3">
        <v>3.3</v>
      </c>
      <c r="AC29" s="7" t="s">
        <v>138</v>
      </c>
      <c r="AD29" s="7" t="s">
        <v>145</v>
      </c>
      <c r="AE29" s="3">
        <v>28.8</v>
      </c>
      <c r="AF29" s="3">
        <v>44</v>
      </c>
      <c r="AG29" s="7" t="s">
        <v>136</v>
      </c>
      <c r="AH29" s="3">
        <v>3.1</v>
      </c>
      <c r="AI29" s="3">
        <v>0.8</v>
      </c>
      <c r="AJ29" s="7" t="s">
        <v>137</v>
      </c>
      <c r="AK29" s="3">
        <v>1.6</v>
      </c>
      <c r="AL29" s="3">
        <v>0.24</v>
      </c>
      <c r="AM29" s="3">
        <v>27.3</v>
      </c>
      <c r="AN29" s="8"/>
    </row>
    <row r="30" spans="1:40" ht="9.75" customHeight="1">
      <c r="A30" s="83">
        <v>379413</v>
      </c>
      <c r="B30" s="83">
        <v>6602367</v>
      </c>
      <c r="C30" s="6" t="s">
        <v>83</v>
      </c>
      <c r="D30" s="7" t="s">
        <v>135</v>
      </c>
      <c r="E30" s="7" t="s">
        <v>136</v>
      </c>
      <c r="F30" s="7" t="s">
        <v>137</v>
      </c>
      <c r="G30" s="3">
        <v>500</v>
      </c>
      <c r="H30" s="7" t="s">
        <v>137</v>
      </c>
      <c r="I30" s="7" t="s">
        <v>138</v>
      </c>
      <c r="J30" s="7" t="s">
        <v>138</v>
      </c>
      <c r="K30" s="3">
        <v>10</v>
      </c>
      <c r="L30" s="3">
        <v>2</v>
      </c>
      <c r="M30" s="3">
        <v>0.84</v>
      </c>
      <c r="N30" s="3">
        <v>4</v>
      </c>
      <c r="O30" s="7" t="s">
        <v>138</v>
      </c>
      <c r="P30" s="7" t="s">
        <v>136</v>
      </c>
      <c r="Q30" s="7" t="s">
        <v>138</v>
      </c>
      <c r="R30" s="3">
        <v>1.92</v>
      </c>
      <c r="S30" s="7" t="s">
        <v>139</v>
      </c>
      <c r="T30" s="3">
        <v>83</v>
      </c>
      <c r="U30" s="3">
        <v>0.2</v>
      </c>
      <c r="V30" s="3">
        <v>3.3</v>
      </c>
      <c r="W30" s="7" t="s">
        <v>142</v>
      </c>
      <c r="X30" s="7" t="s">
        <v>143</v>
      </c>
      <c r="Y30" s="7" t="s">
        <v>144</v>
      </c>
      <c r="Z30" s="7" t="s">
        <v>137</v>
      </c>
      <c r="AA30" s="3">
        <v>8.8</v>
      </c>
      <c r="AB30" s="3">
        <v>2.3</v>
      </c>
      <c r="AC30" s="7" t="s">
        <v>138</v>
      </c>
      <c r="AD30" s="7" t="s">
        <v>145</v>
      </c>
      <c r="AE30" s="3">
        <v>26.5</v>
      </c>
      <c r="AF30" s="3">
        <v>39</v>
      </c>
      <c r="AG30" s="7" t="s">
        <v>136</v>
      </c>
      <c r="AH30" s="3">
        <v>2.4</v>
      </c>
      <c r="AI30" s="3">
        <v>0.6</v>
      </c>
      <c r="AJ30" s="7" t="s">
        <v>137</v>
      </c>
      <c r="AK30" s="3">
        <v>1.5</v>
      </c>
      <c r="AL30" s="3">
        <v>0.23</v>
      </c>
      <c r="AM30" s="3">
        <v>33.7</v>
      </c>
      <c r="AN30" s="8"/>
    </row>
    <row r="31" spans="1:40" ht="9.75" customHeight="1">
      <c r="A31" s="83">
        <v>374949</v>
      </c>
      <c r="B31" s="83">
        <v>6601400</v>
      </c>
      <c r="C31" s="6" t="s">
        <v>84</v>
      </c>
      <c r="D31" s="7" t="s">
        <v>135</v>
      </c>
      <c r="E31" s="7" t="s">
        <v>136</v>
      </c>
      <c r="F31" s="7" t="s">
        <v>137</v>
      </c>
      <c r="G31" s="3">
        <v>260</v>
      </c>
      <c r="H31" s="7" t="s">
        <v>137</v>
      </c>
      <c r="I31" s="7" t="s">
        <v>138</v>
      </c>
      <c r="J31" s="3">
        <v>3</v>
      </c>
      <c r="K31" s="3">
        <v>18</v>
      </c>
      <c r="L31" s="3">
        <v>1</v>
      </c>
      <c r="M31" s="3">
        <v>1.22</v>
      </c>
      <c r="N31" s="3">
        <v>7</v>
      </c>
      <c r="O31" s="7" t="s">
        <v>138</v>
      </c>
      <c r="P31" s="7" t="s">
        <v>136</v>
      </c>
      <c r="Q31" s="7" t="s">
        <v>138</v>
      </c>
      <c r="R31" s="3">
        <v>1.74</v>
      </c>
      <c r="S31" s="7" t="s">
        <v>139</v>
      </c>
      <c r="T31" s="3">
        <v>77</v>
      </c>
      <c r="U31" s="3">
        <v>0.2</v>
      </c>
      <c r="V31" s="3">
        <v>4</v>
      </c>
      <c r="W31" s="7" t="s">
        <v>142</v>
      </c>
      <c r="X31" s="7" t="s">
        <v>143</v>
      </c>
      <c r="Y31" s="7" t="s">
        <v>144</v>
      </c>
      <c r="Z31" s="7" t="s">
        <v>137</v>
      </c>
      <c r="AA31" s="3">
        <v>13.5</v>
      </c>
      <c r="AB31" s="3">
        <v>2.8</v>
      </c>
      <c r="AC31" s="7" t="s">
        <v>138</v>
      </c>
      <c r="AD31" s="7" t="s">
        <v>145</v>
      </c>
      <c r="AE31" s="3">
        <v>38.1</v>
      </c>
      <c r="AF31" s="3">
        <v>59</v>
      </c>
      <c r="AG31" s="7" t="s">
        <v>136</v>
      </c>
      <c r="AH31" s="3">
        <v>3.5</v>
      </c>
      <c r="AI31" s="3">
        <v>0.6</v>
      </c>
      <c r="AJ31" s="7" t="s">
        <v>137</v>
      </c>
      <c r="AK31" s="3">
        <v>1.6</v>
      </c>
      <c r="AL31" s="3">
        <v>0.31</v>
      </c>
      <c r="AM31" s="3">
        <v>37.8</v>
      </c>
      <c r="AN31" s="8"/>
    </row>
    <row r="32" spans="1:40" ht="9.75" customHeight="1">
      <c r="A32" s="83">
        <v>371623</v>
      </c>
      <c r="B32" s="83">
        <v>6596937</v>
      </c>
      <c r="C32" s="6" t="s">
        <v>85</v>
      </c>
      <c r="D32" s="7" t="s">
        <v>135</v>
      </c>
      <c r="E32" s="7" t="s">
        <v>136</v>
      </c>
      <c r="F32" s="3">
        <v>2.3</v>
      </c>
      <c r="G32" s="3">
        <v>480</v>
      </c>
      <c r="H32" s="7" t="s">
        <v>137</v>
      </c>
      <c r="I32" s="7" t="s">
        <v>138</v>
      </c>
      <c r="J32" s="3">
        <v>5</v>
      </c>
      <c r="K32" s="3">
        <v>22</v>
      </c>
      <c r="L32" s="3">
        <v>3</v>
      </c>
      <c r="M32" s="3">
        <v>1.56</v>
      </c>
      <c r="N32" s="3">
        <v>7</v>
      </c>
      <c r="O32" s="7" t="s">
        <v>138</v>
      </c>
      <c r="P32" s="7" t="s">
        <v>136</v>
      </c>
      <c r="Q32" s="7" t="s">
        <v>138</v>
      </c>
      <c r="R32" s="3">
        <v>1.89</v>
      </c>
      <c r="S32" s="7" t="s">
        <v>139</v>
      </c>
      <c r="T32" s="3">
        <v>85</v>
      </c>
      <c r="U32" s="3">
        <v>0.2</v>
      </c>
      <c r="V32" s="3">
        <v>4.9</v>
      </c>
      <c r="W32" s="7" t="s">
        <v>142</v>
      </c>
      <c r="X32" s="7" t="s">
        <v>143</v>
      </c>
      <c r="Y32" s="7" t="s">
        <v>144</v>
      </c>
      <c r="Z32" s="7" t="s">
        <v>137</v>
      </c>
      <c r="AA32" s="3">
        <v>14.3</v>
      </c>
      <c r="AB32" s="3">
        <v>2.9</v>
      </c>
      <c r="AC32" s="7" t="s">
        <v>138</v>
      </c>
      <c r="AD32" s="7" t="s">
        <v>145</v>
      </c>
      <c r="AE32" s="3">
        <v>39.3</v>
      </c>
      <c r="AF32" s="3">
        <v>70</v>
      </c>
      <c r="AG32" s="7" t="s">
        <v>136</v>
      </c>
      <c r="AH32" s="3">
        <v>4</v>
      </c>
      <c r="AI32" s="3">
        <v>0.7</v>
      </c>
      <c r="AJ32" s="7" t="s">
        <v>137</v>
      </c>
      <c r="AK32" s="3">
        <v>2.1</v>
      </c>
      <c r="AL32" s="3">
        <v>0.31</v>
      </c>
      <c r="AM32" s="3">
        <v>31.6</v>
      </c>
      <c r="AN32" s="8"/>
    </row>
    <row r="33" spans="1:40" ht="9.75" customHeight="1">
      <c r="A33" s="83">
        <v>373299</v>
      </c>
      <c r="B33" s="83">
        <v>6613508</v>
      </c>
      <c r="C33" s="6" t="s">
        <v>86</v>
      </c>
      <c r="D33" s="7" t="s">
        <v>135</v>
      </c>
      <c r="E33" s="7" t="s">
        <v>136</v>
      </c>
      <c r="F33" s="7" t="s">
        <v>137</v>
      </c>
      <c r="G33" s="3">
        <v>460</v>
      </c>
      <c r="H33" s="7" t="s">
        <v>137</v>
      </c>
      <c r="I33" s="7" t="s">
        <v>138</v>
      </c>
      <c r="J33" s="7" t="s">
        <v>138</v>
      </c>
      <c r="K33" s="3">
        <v>20</v>
      </c>
      <c r="L33" s="3">
        <v>2</v>
      </c>
      <c r="M33" s="3">
        <v>1.15</v>
      </c>
      <c r="N33" s="3">
        <v>6</v>
      </c>
      <c r="O33" s="7" t="s">
        <v>138</v>
      </c>
      <c r="P33" s="7" t="s">
        <v>136</v>
      </c>
      <c r="Q33" s="7" t="s">
        <v>138</v>
      </c>
      <c r="R33" s="3">
        <v>2.05</v>
      </c>
      <c r="S33" s="7" t="s">
        <v>139</v>
      </c>
      <c r="T33" s="7" t="s">
        <v>140</v>
      </c>
      <c r="U33" s="7" t="s">
        <v>141</v>
      </c>
      <c r="V33" s="3">
        <v>3.4</v>
      </c>
      <c r="W33" s="7" t="s">
        <v>142</v>
      </c>
      <c r="X33" s="7" t="s">
        <v>143</v>
      </c>
      <c r="Y33" s="7" t="s">
        <v>144</v>
      </c>
      <c r="Z33" s="7" t="s">
        <v>137</v>
      </c>
      <c r="AA33" s="3">
        <v>13.8</v>
      </c>
      <c r="AB33" s="3">
        <v>2.1</v>
      </c>
      <c r="AC33" s="7" t="s">
        <v>138</v>
      </c>
      <c r="AD33" s="7" t="s">
        <v>145</v>
      </c>
      <c r="AE33" s="3">
        <v>42</v>
      </c>
      <c r="AF33" s="3">
        <v>56</v>
      </c>
      <c r="AG33" s="3">
        <v>10</v>
      </c>
      <c r="AH33" s="3">
        <v>3.5</v>
      </c>
      <c r="AI33" s="3">
        <v>0.7</v>
      </c>
      <c r="AJ33" s="7" t="s">
        <v>137</v>
      </c>
      <c r="AK33" s="3">
        <v>1.6</v>
      </c>
      <c r="AL33" s="3">
        <v>0.26</v>
      </c>
      <c r="AM33" s="3">
        <v>31.9</v>
      </c>
      <c r="AN33" s="8"/>
    </row>
    <row r="34" spans="1:40" ht="9.75" customHeight="1">
      <c r="A34" s="83">
        <v>367875</v>
      </c>
      <c r="B34" s="83">
        <v>6606491</v>
      </c>
      <c r="C34" s="6" t="s">
        <v>87</v>
      </c>
      <c r="D34" s="7" t="s">
        <v>135</v>
      </c>
      <c r="E34" s="7" t="s">
        <v>136</v>
      </c>
      <c r="F34" s="3">
        <v>2.5</v>
      </c>
      <c r="G34" s="3">
        <v>790</v>
      </c>
      <c r="H34" s="7" t="s">
        <v>137</v>
      </c>
      <c r="I34" s="7" t="s">
        <v>138</v>
      </c>
      <c r="J34" s="3">
        <v>8</v>
      </c>
      <c r="K34" s="3">
        <v>47</v>
      </c>
      <c r="L34" s="3">
        <v>2</v>
      </c>
      <c r="M34" s="3">
        <v>1.64</v>
      </c>
      <c r="N34" s="3">
        <v>7</v>
      </c>
      <c r="O34" s="7" t="s">
        <v>138</v>
      </c>
      <c r="P34" s="7" t="s">
        <v>136</v>
      </c>
      <c r="Q34" s="7" t="s">
        <v>138</v>
      </c>
      <c r="R34" s="3">
        <v>2.19</v>
      </c>
      <c r="S34" s="7" t="s">
        <v>139</v>
      </c>
      <c r="T34" s="3">
        <v>138</v>
      </c>
      <c r="U34" s="7" t="s">
        <v>141</v>
      </c>
      <c r="V34" s="3">
        <v>4.8</v>
      </c>
      <c r="W34" s="7" t="s">
        <v>142</v>
      </c>
      <c r="X34" s="7" t="s">
        <v>143</v>
      </c>
      <c r="Y34" s="7" t="s">
        <v>144</v>
      </c>
      <c r="Z34" s="7" t="s">
        <v>137</v>
      </c>
      <c r="AA34" s="3">
        <v>16.8</v>
      </c>
      <c r="AB34" s="3">
        <v>3.5</v>
      </c>
      <c r="AC34" s="7" t="s">
        <v>138</v>
      </c>
      <c r="AD34" s="7" t="s">
        <v>145</v>
      </c>
      <c r="AE34" s="3">
        <v>46.2</v>
      </c>
      <c r="AF34" s="3">
        <v>64</v>
      </c>
      <c r="AG34" s="7" t="s">
        <v>136</v>
      </c>
      <c r="AH34" s="3">
        <v>4.2</v>
      </c>
      <c r="AI34" s="3">
        <v>0.8</v>
      </c>
      <c r="AJ34" s="7" t="s">
        <v>137</v>
      </c>
      <c r="AK34" s="3">
        <v>1.8</v>
      </c>
      <c r="AL34" s="3">
        <v>0.28</v>
      </c>
      <c r="AM34" s="3">
        <v>25.8</v>
      </c>
      <c r="AN34" s="8"/>
    </row>
    <row r="35" spans="1:40" ht="9.75" customHeight="1">
      <c r="A35" s="83">
        <v>409864</v>
      </c>
      <c r="B35" s="83">
        <v>6639086</v>
      </c>
      <c r="C35" s="6" t="s">
        <v>88</v>
      </c>
      <c r="D35" s="7" t="s">
        <v>135</v>
      </c>
      <c r="E35" s="7" t="s">
        <v>136</v>
      </c>
      <c r="F35" s="7" t="s">
        <v>137</v>
      </c>
      <c r="G35" s="3">
        <v>520</v>
      </c>
      <c r="H35" s="7" t="s">
        <v>137</v>
      </c>
      <c r="I35" s="3">
        <v>2</v>
      </c>
      <c r="J35" s="3">
        <v>3</v>
      </c>
      <c r="K35" s="3">
        <v>13</v>
      </c>
      <c r="L35" s="3">
        <v>2</v>
      </c>
      <c r="M35" s="3">
        <v>0.95</v>
      </c>
      <c r="N35" s="3">
        <v>6</v>
      </c>
      <c r="O35" s="7" t="s">
        <v>138</v>
      </c>
      <c r="P35" s="7" t="s">
        <v>136</v>
      </c>
      <c r="Q35" s="7" t="s">
        <v>138</v>
      </c>
      <c r="R35" s="3">
        <v>2.01</v>
      </c>
      <c r="S35" s="7" t="s">
        <v>139</v>
      </c>
      <c r="T35" s="3">
        <v>103</v>
      </c>
      <c r="U35" s="3">
        <v>0.3</v>
      </c>
      <c r="V35" s="3">
        <v>3.4</v>
      </c>
      <c r="W35" s="7" t="s">
        <v>142</v>
      </c>
      <c r="X35" s="7" t="s">
        <v>143</v>
      </c>
      <c r="Y35" s="7" t="s">
        <v>144</v>
      </c>
      <c r="Z35" s="7" t="s">
        <v>137</v>
      </c>
      <c r="AA35" s="3">
        <v>12</v>
      </c>
      <c r="AB35" s="3">
        <v>2.5</v>
      </c>
      <c r="AC35" s="7" t="s">
        <v>138</v>
      </c>
      <c r="AD35" s="7" t="s">
        <v>145</v>
      </c>
      <c r="AE35" s="3">
        <v>29.9</v>
      </c>
      <c r="AF35" s="3">
        <v>48</v>
      </c>
      <c r="AG35" s="3">
        <v>17</v>
      </c>
      <c r="AH35" s="3">
        <v>2.9</v>
      </c>
      <c r="AI35" s="3">
        <v>0.6</v>
      </c>
      <c r="AJ35" s="7" t="s">
        <v>137</v>
      </c>
      <c r="AK35" s="3">
        <v>1.7</v>
      </c>
      <c r="AL35" s="3">
        <v>0.2</v>
      </c>
      <c r="AM35" s="3">
        <v>30.7</v>
      </c>
      <c r="AN35" s="8"/>
    </row>
    <row r="36" spans="1:40" ht="9.75" customHeight="1">
      <c r="A36" s="83">
        <v>407952</v>
      </c>
      <c r="B36" s="83">
        <v>6635476</v>
      </c>
      <c r="C36" s="6" t="s">
        <v>89</v>
      </c>
      <c r="D36" s="7" t="s">
        <v>135</v>
      </c>
      <c r="E36" s="7" t="s">
        <v>136</v>
      </c>
      <c r="F36" s="7" t="s">
        <v>137</v>
      </c>
      <c r="G36" s="3">
        <v>450</v>
      </c>
      <c r="H36" s="3">
        <v>2.3</v>
      </c>
      <c r="I36" s="7" t="s">
        <v>138</v>
      </c>
      <c r="J36" s="3">
        <v>3</v>
      </c>
      <c r="K36" s="3">
        <v>15</v>
      </c>
      <c r="L36" s="3">
        <v>2</v>
      </c>
      <c r="M36" s="3">
        <v>1.07</v>
      </c>
      <c r="N36" s="3">
        <v>6</v>
      </c>
      <c r="O36" s="7" t="s">
        <v>138</v>
      </c>
      <c r="P36" s="7" t="s">
        <v>136</v>
      </c>
      <c r="Q36" s="7" t="s">
        <v>138</v>
      </c>
      <c r="R36" s="3">
        <v>1.95</v>
      </c>
      <c r="S36" s="7" t="s">
        <v>139</v>
      </c>
      <c r="T36" s="3">
        <v>75</v>
      </c>
      <c r="U36" s="7" t="s">
        <v>141</v>
      </c>
      <c r="V36" s="3">
        <v>3.5</v>
      </c>
      <c r="W36" s="7" t="s">
        <v>142</v>
      </c>
      <c r="X36" s="7" t="s">
        <v>143</v>
      </c>
      <c r="Y36" s="7" t="s">
        <v>144</v>
      </c>
      <c r="Z36" s="7" t="s">
        <v>137</v>
      </c>
      <c r="AA36" s="3">
        <v>10.6</v>
      </c>
      <c r="AB36" s="3">
        <v>2.2</v>
      </c>
      <c r="AC36" s="7" t="s">
        <v>138</v>
      </c>
      <c r="AD36" s="7" t="s">
        <v>145</v>
      </c>
      <c r="AE36" s="3">
        <v>28.1</v>
      </c>
      <c r="AF36" s="3">
        <v>48</v>
      </c>
      <c r="AG36" s="3">
        <v>7</v>
      </c>
      <c r="AH36" s="3">
        <v>2.6</v>
      </c>
      <c r="AI36" s="3">
        <v>0.6</v>
      </c>
      <c r="AJ36" s="7" t="s">
        <v>137</v>
      </c>
      <c r="AK36" s="3">
        <v>1.5</v>
      </c>
      <c r="AL36" s="3">
        <v>0.28</v>
      </c>
      <c r="AM36" s="3">
        <v>32.3</v>
      </c>
      <c r="AN36" s="8"/>
    </row>
    <row r="37" spans="1:40" ht="9.75" customHeight="1">
      <c r="A37" s="83">
        <v>405613</v>
      </c>
      <c r="B37" s="83">
        <v>6631802</v>
      </c>
      <c r="C37" s="6" t="s">
        <v>90</v>
      </c>
      <c r="D37" s="7" t="s">
        <v>135</v>
      </c>
      <c r="E37" s="7" t="s">
        <v>136</v>
      </c>
      <c r="F37" s="3">
        <v>1.3</v>
      </c>
      <c r="G37" s="3">
        <v>500</v>
      </c>
      <c r="H37" s="7" t="s">
        <v>137</v>
      </c>
      <c r="I37" s="3">
        <v>1</v>
      </c>
      <c r="J37" s="3">
        <v>3</v>
      </c>
      <c r="K37" s="3">
        <v>17</v>
      </c>
      <c r="L37" s="3">
        <v>3</v>
      </c>
      <c r="M37" s="3">
        <v>1.15</v>
      </c>
      <c r="N37" s="3">
        <v>6</v>
      </c>
      <c r="O37" s="7" t="s">
        <v>138</v>
      </c>
      <c r="P37" s="7" t="s">
        <v>136</v>
      </c>
      <c r="Q37" s="7" t="s">
        <v>138</v>
      </c>
      <c r="R37" s="3">
        <v>1.76</v>
      </c>
      <c r="S37" s="7" t="s">
        <v>139</v>
      </c>
      <c r="T37" s="3">
        <v>74</v>
      </c>
      <c r="U37" s="7" t="s">
        <v>141</v>
      </c>
      <c r="V37" s="3">
        <v>4</v>
      </c>
      <c r="W37" s="7" t="s">
        <v>142</v>
      </c>
      <c r="X37" s="7" t="s">
        <v>143</v>
      </c>
      <c r="Y37" s="7" t="s">
        <v>144</v>
      </c>
      <c r="Z37" s="3">
        <v>3.6</v>
      </c>
      <c r="AA37" s="3">
        <v>14</v>
      </c>
      <c r="AB37" s="3">
        <v>2.2</v>
      </c>
      <c r="AC37" s="7" t="s">
        <v>138</v>
      </c>
      <c r="AD37" s="7" t="s">
        <v>145</v>
      </c>
      <c r="AE37" s="3">
        <v>39</v>
      </c>
      <c r="AF37" s="3">
        <v>55</v>
      </c>
      <c r="AG37" s="3">
        <v>12</v>
      </c>
      <c r="AH37" s="3">
        <v>3.5</v>
      </c>
      <c r="AI37" s="7" t="s">
        <v>146</v>
      </c>
      <c r="AJ37" s="7" t="s">
        <v>137</v>
      </c>
      <c r="AK37" s="3">
        <v>1.9</v>
      </c>
      <c r="AL37" s="3">
        <v>0.29</v>
      </c>
      <c r="AM37" s="3">
        <v>33.9</v>
      </c>
      <c r="AN37" s="8"/>
    </row>
    <row r="38" spans="1:40" ht="9.75" customHeight="1">
      <c r="A38" s="83">
        <v>404370</v>
      </c>
      <c r="B38" s="83">
        <v>6635889</v>
      </c>
      <c r="C38" s="6" t="s">
        <v>91</v>
      </c>
      <c r="D38" s="7" t="s">
        <v>135</v>
      </c>
      <c r="E38" s="7" t="s">
        <v>136</v>
      </c>
      <c r="F38" s="7" t="s">
        <v>137</v>
      </c>
      <c r="G38" s="3">
        <v>480</v>
      </c>
      <c r="H38" s="7" t="s">
        <v>137</v>
      </c>
      <c r="I38" s="7" t="s">
        <v>138</v>
      </c>
      <c r="J38" s="3">
        <v>2</v>
      </c>
      <c r="K38" s="3">
        <v>18</v>
      </c>
      <c r="L38" s="3">
        <v>2</v>
      </c>
      <c r="M38" s="3">
        <v>1.02</v>
      </c>
      <c r="N38" s="3">
        <v>6</v>
      </c>
      <c r="O38" s="7" t="s">
        <v>138</v>
      </c>
      <c r="P38" s="7" t="s">
        <v>136</v>
      </c>
      <c r="Q38" s="7" t="s">
        <v>138</v>
      </c>
      <c r="R38" s="3">
        <v>1.85</v>
      </c>
      <c r="S38" s="7" t="s">
        <v>139</v>
      </c>
      <c r="T38" s="3">
        <v>89</v>
      </c>
      <c r="U38" s="3">
        <v>0.2</v>
      </c>
      <c r="V38" s="3">
        <v>3.4</v>
      </c>
      <c r="W38" s="7" t="s">
        <v>142</v>
      </c>
      <c r="X38" s="7" t="s">
        <v>143</v>
      </c>
      <c r="Y38" s="7" t="s">
        <v>144</v>
      </c>
      <c r="Z38" s="7" t="s">
        <v>137</v>
      </c>
      <c r="AA38" s="3">
        <v>13.6</v>
      </c>
      <c r="AB38" s="3">
        <v>2</v>
      </c>
      <c r="AC38" s="7" t="s">
        <v>138</v>
      </c>
      <c r="AD38" s="7" t="s">
        <v>145</v>
      </c>
      <c r="AE38" s="3">
        <v>35</v>
      </c>
      <c r="AF38" s="3">
        <v>50</v>
      </c>
      <c r="AG38" s="7" t="s">
        <v>136</v>
      </c>
      <c r="AH38" s="3">
        <v>3.2</v>
      </c>
      <c r="AI38" s="3">
        <v>0.6</v>
      </c>
      <c r="AJ38" s="7" t="s">
        <v>137</v>
      </c>
      <c r="AK38" s="3">
        <v>1.7</v>
      </c>
      <c r="AL38" s="3">
        <v>0.26</v>
      </c>
      <c r="AM38" s="3">
        <v>35.1</v>
      </c>
      <c r="AN38" s="8"/>
    </row>
    <row r="39" spans="1:40" ht="9.75" customHeight="1">
      <c r="A39" s="83">
        <v>405782</v>
      </c>
      <c r="B39" s="83">
        <v>6641462</v>
      </c>
      <c r="C39" s="6" t="s">
        <v>92</v>
      </c>
      <c r="D39" s="3">
        <v>3</v>
      </c>
      <c r="E39" s="7" t="s">
        <v>136</v>
      </c>
      <c r="F39" s="3">
        <v>2.1</v>
      </c>
      <c r="G39" s="3">
        <v>390</v>
      </c>
      <c r="H39" s="3">
        <v>2.9</v>
      </c>
      <c r="I39" s="7" t="s">
        <v>138</v>
      </c>
      <c r="J39" s="3">
        <v>4</v>
      </c>
      <c r="K39" s="3">
        <v>25</v>
      </c>
      <c r="L39" s="3">
        <v>3</v>
      </c>
      <c r="M39" s="3">
        <v>1.31</v>
      </c>
      <c r="N39" s="3">
        <v>4</v>
      </c>
      <c r="O39" s="7" t="s">
        <v>138</v>
      </c>
      <c r="P39" s="7" t="s">
        <v>136</v>
      </c>
      <c r="Q39" s="7" t="s">
        <v>138</v>
      </c>
      <c r="R39" s="3">
        <v>1.84</v>
      </c>
      <c r="S39" s="7" t="s">
        <v>139</v>
      </c>
      <c r="T39" s="3">
        <v>98</v>
      </c>
      <c r="U39" s="3">
        <v>0.4</v>
      </c>
      <c r="V39" s="3">
        <v>4.4</v>
      </c>
      <c r="W39" s="7" t="s">
        <v>142</v>
      </c>
      <c r="X39" s="7" t="s">
        <v>143</v>
      </c>
      <c r="Y39" s="7" t="s">
        <v>144</v>
      </c>
      <c r="Z39" s="3">
        <v>2.1</v>
      </c>
      <c r="AA39" s="3">
        <v>16.3</v>
      </c>
      <c r="AB39" s="3">
        <v>3</v>
      </c>
      <c r="AC39" s="7" t="s">
        <v>138</v>
      </c>
      <c r="AD39" s="7" t="s">
        <v>145</v>
      </c>
      <c r="AE39" s="3">
        <v>39.3</v>
      </c>
      <c r="AF39" s="3">
        <v>58</v>
      </c>
      <c r="AG39" s="3">
        <v>18</v>
      </c>
      <c r="AH39" s="3">
        <v>3.6</v>
      </c>
      <c r="AI39" s="3">
        <v>0.6</v>
      </c>
      <c r="AJ39" s="7" t="s">
        <v>137</v>
      </c>
      <c r="AK39" s="3">
        <v>1.6</v>
      </c>
      <c r="AL39" s="3">
        <v>0.28</v>
      </c>
      <c r="AM39" s="3">
        <v>30.1</v>
      </c>
      <c r="AN39" s="8"/>
    </row>
    <row r="40" spans="1:40" ht="9.75" customHeight="1">
      <c r="A40" s="83">
        <v>412309</v>
      </c>
      <c r="B40" s="83">
        <v>6642734</v>
      </c>
      <c r="C40" s="6" t="s">
        <v>93</v>
      </c>
      <c r="D40" s="7" t="s">
        <v>135</v>
      </c>
      <c r="E40" s="7" t="s">
        <v>136</v>
      </c>
      <c r="F40" s="7" t="s">
        <v>137</v>
      </c>
      <c r="G40" s="3">
        <v>310</v>
      </c>
      <c r="H40" s="7" t="s">
        <v>137</v>
      </c>
      <c r="I40" s="7" t="s">
        <v>138</v>
      </c>
      <c r="J40" s="3">
        <v>3</v>
      </c>
      <c r="K40" s="3">
        <v>15</v>
      </c>
      <c r="L40" s="7" t="s">
        <v>138</v>
      </c>
      <c r="M40" s="3">
        <v>0.89</v>
      </c>
      <c r="N40" s="3">
        <v>6</v>
      </c>
      <c r="O40" s="7" t="s">
        <v>138</v>
      </c>
      <c r="P40" s="7" t="s">
        <v>136</v>
      </c>
      <c r="Q40" s="7" t="s">
        <v>138</v>
      </c>
      <c r="R40" s="3">
        <v>1.92</v>
      </c>
      <c r="S40" s="7" t="s">
        <v>139</v>
      </c>
      <c r="T40" s="3">
        <v>86</v>
      </c>
      <c r="U40" s="3">
        <v>0.6</v>
      </c>
      <c r="V40" s="3">
        <v>3</v>
      </c>
      <c r="W40" s="7" t="s">
        <v>142</v>
      </c>
      <c r="X40" s="7" t="s">
        <v>143</v>
      </c>
      <c r="Y40" s="7" t="s">
        <v>144</v>
      </c>
      <c r="Z40" s="7" t="s">
        <v>137</v>
      </c>
      <c r="AA40" s="3">
        <v>12.2</v>
      </c>
      <c r="AB40" s="3">
        <v>1.9</v>
      </c>
      <c r="AC40" s="7" t="s">
        <v>138</v>
      </c>
      <c r="AD40" s="7" t="s">
        <v>145</v>
      </c>
      <c r="AE40" s="3">
        <v>31.3</v>
      </c>
      <c r="AF40" s="3">
        <v>44</v>
      </c>
      <c r="AG40" s="3">
        <v>7</v>
      </c>
      <c r="AH40" s="3">
        <v>2.9</v>
      </c>
      <c r="AI40" s="3">
        <v>0.4</v>
      </c>
      <c r="AJ40" s="7" t="s">
        <v>137</v>
      </c>
      <c r="AK40" s="3">
        <v>1.8</v>
      </c>
      <c r="AL40" s="3">
        <v>0.24</v>
      </c>
      <c r="AM40" s="3">
        <v>35.1</v>
      </c>
      <c r="AN40" s="8"/>
    </row>
    <row r="41" spans="1:40" ht="9.75" customHeight="1">
      <c r="A41" s="83">
        <v>410078</v>
      </c>
      <c r="B41" s="83">
        <v>6647833</v>
      </c>
      <c r="C41" s="6" t="s">
        <v>94</v>
      </c>
      <c r="D41" s="7" t="s">
        <v>135</v>
      </c>
      <c r="E41" s="7" t="s">
        <v>136</v>
      </c>
      <c r="F41" s="3">
        <v>2.5</v>
      </c>
      <c r="G41" s="3">
        <v>310</v>
      </c>
      <c r="H41" s="3">
        <v>1.6</v>
      </c>
      <c r="I41" s="7" t="s">
        <v>138</v>
      </c>
      <c r="J41" s="3">
        <v>5</v>
      </c>
      <c r="K41" s="3">
        <v>18</v>
      </c>
      <c r="L41" s="3">
        <v>3</v>
      </c>
      <c r="M41" s="3">
        <v>1.17</v>
      </c>
      <c r="N41" s="3">
        <v>6</v>
      </c>
      <c r="O41" s="7" t="s">
        <v>138</v>
      </c>
      <c r="P41" s="7" t="s">
        <v>136</v>
      </c>
      <c r="Q41" s="7" t="s">
        <v>138</v>
      </c>
      <c r="R41" s="3">
        <v>1.84</v>
      </c>
      <c r="S41" s="7" t="s">
        <v>139</v>
      </c>
      <c r="T41" s="3">
        <v>83</v>
      </c>
      <c r="U41" s="3">
        <v>1.2</v>
      </c>
      <c r="V41" s="3">
        <v>3.8</v>
      </c>
      <c r="W41" s="7" t="s">
        <v>142</v>
      </c>
      <c r="X41" s="7" t="s">
        <v>143</v>
      </c>
      <c r="Y41" s="7" t="s">
        <v>144</v>
      </c>
      <c r="Z41" s="7" t="s">
        <v>137</v>
      </c>
      <c r="AA41" s="3">
        <v>14.2</v>
      </c>
      <c r="AB41" s="3">
        <v>3.4</v>
      </c>
      <c r="AC41" s="7" t="s">
        <v>138</v>
      </c>
      <c r="AD41" s="7" t="s">
        <v>145</v>
      </c>
      <c r="AE41" s="3">
        <v>37.1</v>
      </c>
      <c r="AF41" s="3">
        <v>52</v>
      </c>
      <c r="AG41" s="3">
        <v>12</v>
      </c>
      <c r="AH41" s="3">
        <v>3.2</v>
      </c>
      <c r="AI41" s="3">
        <v>0.6</v>
      </c>
      <c r="AJ41" s="7" t="s">
        <v>137</v>
      </c>
      <c r="AK41" s="3">
        <v>1.8</v>
      </c>
      <c r="AL41" s="3">
        <v>0.3</v>
      </c>
      <c r="AM41" s="3">
        <v>31.1</v>
      </c>
      <c r="AN41" s="8"/>
    </row>
    <row r="42" spans="1:40" ht="9.75" customHeight="1">
      <c r="A42" s="83">
        <v>407706</v>
      </c>
      <c r="B42" s="83">
        <v>6644618</v>
      </c>
      <c r="C42" s="6" t="s">
        <v>95</v>
      </c>
      <c r="D42" s="7" t="s">
        <v>135</v>
      </c>
      <c r="E42" s="7" t="s">
        <v>136</v>
      </c>
      <c r="F42" s="3">
        <v>1.6</v>
      </c>
      <c r="G42" s="3">
        <v>560</v>
      </c>
      <c r="H42" s="7" t="s">
        <v>137</v>
      </c>
      <c r="I42" s="7" t="s">
        <v>138</v>
      </c>
      <c r="J42" s="3">
        <v>3</v>
      </c>
      <c r="K42" s="3">
        <v>9</v>
      </c>
      <c r="L42" s="3">
        <v>3</v>
      </c>
      <c r="M42" s="3">
        <v>1.05</v>
      </c>
      <c r="N42" s="3">
        <v>6</v>
      </c>
      <c r="O42" s="7" t="s">
        <v>138</v>
      </c>
      <c r="P42" s="7" t="s">
        <v>136</v>
      </c>
      <c r="Q42" s="7" t="s">
        <v>138</v>
      </c>
      <c r="R42" s="3">
        <v>1.84</v>
      </c>
      <c r="S42" s="7" t="s">
        <v>139</v>
      </c>
      <c r="T42" s="3">
        <v>80</v>
      </c>
      <c r="U42" s="3">
        <v>1</v>
      </c>
      <c r="V42" s="3">
        <v>3.7</v>
      </c>
      <c r="W42" s="7" t="s">
        <v>142</v>
      </c>
      <c r="X42" s="7" t="s">
        <v>143</v>
      </c>
      <c r="Y42" s="7" t="s">
        <v>144</v>
      </c>
      <c r="Z42" s="7" t="s">
        <v>137</v>
      </c>
      <c r="AA42" s="3">
        <v>16.3</v>
      </c>
      <c r="AB42" s="3">
        <v>3.1</v>
      </c>
      <c r="AC42" s="7" t="s">
        <v>138</v>
      </c>
      <c r="AD42" s="7" t="s">
        <v>145</v>
      </c>
      <c r="AE42" s="3">
        <v>43.3</v>
      </c>
      <c r="AF42" s="3">
        <v>67</v>
      </c>
      <c r="AG42" s="7" t="s">
        <v>136</v>
      </c>
      <c r="AH42" s="3">
        <v>3.8</v>
      </c>
      <c r="AI42" s="7" t="s">
        <v>146</v>
      </c>
      <c r="AJ42" s="7" t="s">
        <v>137</v>
      </c>
      <c r="AK42" s="3">
        <v>1.8</v>
      </c>
      <c r="AL42" s="3">
        <v>0.25</v>
      </c>
      <c r="AM42" s="3">
        <v>31.8</v>
      </c>
      <c r="AN42" s="8"/>
    </row>
    <row r="43" spans="1:40" ht="9.75" customHeight="1">
      <c r="A43" s="83">
        <v>404273</v>
      </c>
      <c r="B43" s="83">
        <v>6648693</v>
      </c>
      <c r="C43" s="6" t="s">
        <v>96</v>
      </c>
      <c r="D43" s="7" t="s">
        <v>135</v>
      </c>
      <c r="E43" s="7" t="s">
        <v>136</v>
      </c>
      <c r="F43" s="3">
        <v>2.2</v>
      </c>
      <c r="G43" s="3">
        <v>520</v>
      </c>
      <c r="H43" s="7" t="s">
        <v>137</v>
      </c>
      <c r="I43" s="7" t="s">
        <v>138</v>
      </c>
      <c r="J43" s="3">
        <v>5</v>
      </c>
      <c r="K43" s="3">
        <v>27</v>
      </c>
      <c r="L43" s="3">
        <v>4</v>
      </c>
      <c r="M43" s="3">
        <v>1.66</v>
      </c>
      <c r="N43" s="3">
        <v>6</v>
      </c>
      <c r="O43" s="7" t="s">
        <v>138</v>
      </c>
      <c r="P43" s="7" t="s">
        <v>136</v>
      </c>
      <c r="Q43" s="7" t="s">
        <v>138</v>
      </c>
      <c r="R43" s="3">
        <v>1.96</v>
      </c>
      <c r="S43" s="7" t="s">
        <v>139</v>
      </c>
      <c r="T43" s="3">
        <v>120</v>
      </c>
      <c r="U43" s="3">
        <v>1.2</v>
      </c>
      <c r="V43" s="3">
        <v>5.2</v>
      </c>
      <c r="W43" s="7" t="s">
        <v>142</v>
      </c>
      <c r="X43" s="7" t="s">
        <v>143</v>
      </c>
      <c r="Y43" s="7" t="s">
        <v>144</v>
      </c>
      <c r="Z43" s="3">
        <v>1.9</v>
      </c>
      <c r="AA43" s="3">
        <v>15.8</v>
      </c>
      <c r="AB43" s="3">
        <v>3.1</v>
      </c>
      <c r="AC43" s="7" t="s">
        <v>138</v>
      </c>
      <c r="AD43" s="7" t="s">
        <v>145</v>
      </c>
      <c r="AE43" s="3">
        <v>42.1</v>
      </c>
      <c r="AF43" s="3">
        <v>57</v>
      </c>
      <c r="AG43" s="3">
        <v>8</v>
      </c>
      <c r="AH43" s="3">
        <v>3.3</v>
      </c>
      <c r="AI43" s="3">
        <v>0.7</v>
      </c>
      <c r="AJ43" s="7" t="s">
        <v>137</v>
      </c>
      <c r="AK43" s="3">
        <v>1.9</v>
      </c>
      <c r="AL43" s="3">
        <v>0.28</v>
      </c>
      <c r="AM43" s="3">
        <v>29.7</v>
      </c>
      <c r="AN43" s="8"/>
    </row>
    <row r="44" spans="3:39" ht="9.75" customHeight="1">
      <c r="C44" s="6"/>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ht="9.75" customHeight="1">
      <c r="A45" s="83">
        <v>571717</v>
      </c>
      <c r="B45" s="83">
        <v>6605683</v>
      </c>
      <c r="C45" s="6" t="s">
        <v>148</v>
      </c>
      <c r="D45" s="7" t="s">
        <v>135</v>
      </c>
      <c r="E45" s="7" t="s">
        <v>136</v>
      </c>
      <c r="F45" s="3">
        <v>6.5</v>
      </c>
      <c r="G45" s="3">
        <v>810</v>
      </c>
      <c r="H45" s="3">
        <v>2.5</v>
      </c>
      <c r="I45" s="7" t="s">
        <v>138</v>
      </c>
      <c r="J45" s="3">
        <v>14</v>
      </c>
      <c r="K45" s="3">
        <v>64</v>
      </c>
      <c r="L45" s="3">
        <v>5</v>
      </c>
      <c r="M45" s="3">
        <v>2.81</v>
      </c>
      <c r="N45" s="3">
        <v>3</v>
      </c>
      <c r="O45" s="7" t="s">
        <v>138</v>
      </c>
      <c r="P45" s="7" t="s">
        <v>136</v>
      </c>
      <c r="Q45" s="7" t="s">
        <v>138</v>
      </c>
      <c r="R45" s="3">
        <v>2.76</v>
      </c>
      <c r="S45" s="7" t="s">
        <v>139</v>
      </c>
      <c r="T45" s="3">
        <v>185</v>
      </c>
      <c r="U45" s="3">
        <v>0.3</v>
      </c>
      <c r="V45" s="3">
        <v>9.1</v>
      </c>
      <c r="W45" s="7" t="s">
        <v>142</v>
      </c>
      <c r="X45" s="7" t="s">
        <v>143</v>
      </c>
      <c r="Y45" s="3">
        <v>0.07</v>
      </c>
      <c r="Z45" s="7" t="s">
        <v>137</v>
      </c>
      <c r="AA45" s="3">
        <v>20.9</v>
      </c>
      <c r="AB45" s="3">
        <v>3.9</v>
      </c>
      <c r="AC45" s="7" t="s">
        <v>138</v>
      </c>
      <c r="AD45" s="7" t="s">
        <v>145</v>
      </c>
      <c r="AE45" s="3">
        <v>36</v>
      </c>
      <c r="AF45" s="3">
        <v>119</v>
      </c>
      <c r="AG45" s="3">
        <v>23</v>
      </c>
      <c r="AH45" s="3">
        <v>5</v>
      </c>
      <c r="AI45" s="3">
        <v>0.8</v>
      </c>
      <c r="AJ45" s="7" t="s">
        <v>137</v>
      </c>
      <c r="AK45" s="3">
        <v>1.7</v>
      </c>
      <c r="AL45" s="3">
        <v>0.27</v>
      </c>
      <c r="AM45" s="3">
        <v>1.45</v>
      </c>
    </row>
    <row r="46" spans="1:39" ht="9.75" customHeight="1">
      <c r="A46" s="83">
        <v>569844</v>
      </c>
      <c r="B46" s="83">
        <v>6611103</v>
      </c>
      <c r="C46" s="6" t="s">
        <v>97</v>
      </c>
      <c r="D46" s="7" t="s">
        <v>135</v>
      </c>
      <c r="E46" s="7" t="s">
        <v>136</v>
      </c>
      <c r="F46" s="3">
        <v>6.6</v>
      </c>
      <c r="G46" s="3">
        <v>750</v>
      </c>
      <c r="H46" s="7" t="s">
        <v>137</v>
      </c>
      <c r="I46" s="7" t="s">
        <v>138</v>
      </c>
      <c r="J46" s="3">
        <v>20</v>
      </c>
      <c r="K46" s="3">
        <v>79</v>
      </c>
      <c r="L46" s="3">
        <v>7</v>
      </c>
      <c r="M46" s="3">
        <v>3.43</v>
      </c>
      <c r="N46" s="3">
        <v>5</v>
      </c>
      <c r="O46" s="7" t="s">
        <v>138</v>
      </c>
      <c r="P46" s="7" t="s">
        <v>136</v>
      </c>
      <c r="Q46" s="7" t="s">
        <v>138</v>
      </c>
      <c r="R46" s="3">
        <v>2.71</v>
      </c>
      <c r="S46" s="7" t="s">
        <v>139</v>
      </c>
      <c r="T46" s="3">
        <v>198</v>
      </c>
      <c r="U46" s="7" t="s">
        <v>141</v>
      </c>
      <c r="V46" s="3">
        <v>10.9</v>
      </c>
      <c r="W46" s="7" t="s">
        <v>142</v>
      </c>
      <c r="X46" s="7" t="s">
        <v>143</v>
      </c>
      <c r="Y46" s="7" t="s">
        <v>144</v>
      </c>
      <c r="Z46" s="3">
        <v>2.6</v>
      </c>
      <c r="AA46" s="3">
        <v>21.8</v>
      </c>
      <c r="AB46" s="3">
        <v>3.6</v>
      </c>
      <c r="AC46" s="7" t="s">
        <v>138</v>
      </c>
      <c r="AD46" s="3">
        <v>130</v>
      </c>
      <c r="AE46" s="3">
        <v>52.4</v>
      </c>
      <c r="AF46" s="3">
        <v>94</v>
      </c>
      <c r="AG46" s="3">
        <v>33</v>
      </c>
      <c r="AH46" s="3">
        <v>6.6</v>
      </c>
      <c r="AI46" s="3">
        <v>1</v>
      </c>
      <c r="AJ46" s="7" t="s">
        <v>137</v>
      </c>
      <c r="AK46" s="3">
        <v>1.8</v>
      </c>
      <c r="AL46" s="3">
        <v>0.28</v>
      </c>
      <c r="AM46" s="3">
        <v>1.25</v>
      </c>
    </row>
    <row r="47" spans="1:39" ht="9.75" customHeight="1">
      <c r="A47" s="83">
        <v>574814</v>
      </c>
      <c r="B47" s="83">
        <v>6602346</v>
      </c>
      <c r="C47" s="6" t="s">
        <v>98</v>
      </c>
      <c r="D47" s="7" t="s">
        <v>135</v>
      </c>
      <c r="E47" s="7" t="s">
        <v>136</v>
      </c>
      <c r="F47" s="3">
        <v>4.9</v>
      </c>
      <c r="G47" s="3">
        <v>770</v>
      </c>
      <c r="H47" s="7" t="s">
        <v>137</v>
      </c>
      <c r="I47" s="3">
        <v>1</v>
      </c>
      <c r="J47" s="3">
        <v>15</v>
      </c>
      <c r="K47" s="3">
        <v>74</v>
      </c>
      <c r="L47" s="3">
        <v>5</v>
      </c>
      <c r="M47" s="3">
        <v>3.73</v>
      </c>
      <c r="N47" s="3">
        <v>4</v>
      </c>
      <c r="O47" s="7" t="s">
        <v>138</v>
      </c>
      <c r="P47" s="7" t="s">
        <v>136</v>
      </c>
      <c r="Q47" s="7" t="s">
        <v>138</v>
      </c>
      <c r="R47" s="3">
        <v>2.53</v>
      </c>
      <c r="S47" s="7" t="s">
        <v>139</v>
      </c>
      <c r="T47" s="3">
        <v>198</v>
      </c>
      <c r="U47" s="7" t="s">
        <v>141</v>
      </c>
      <c r="V47" s="3">
        <v>10</v>
      </c>
      <c r="W47" s="7" t="s">
        <v>142</v>
      </c>
      <c r="X47" s="7" t="s">
        <v>143</v>
      </c>
      <c r="Y47" s="7" t="s">
        <v>144</v>
      </c>
      <c r="Z47" s="7" t="s">
        <v>137</v>
      </c>
      <c r="AA47" s="3">
        <v>15.7</v>
      </c>
      <c r="AB47" s="3">
        <v>2.9</v>
      </c>
      <c r="AC47" s="7" t="s">
        <v>138</v>
      </c>
      <c r="AD47" s="3">
        <v>100</v>
      </c>
      <c r="AE47" s="3">
        <v>40.9</v>
      </c>
      <c r="AF47" s="3">
        <v>68</v>
      </c>
      <c r="AG47" s="3">
        <v>24</v>
      </c>
      <c r="AH47" s="3">
        <v>5.6</v>
      </c>
      <c r="AI47" s="3">
        <v>1</v>
      </c>
      <c r="AJ47" s="7" t="s">
        <v>137</v>
      </c>
      <c r="AK47" s="3">
        <v>1.7</v>
      </c>
      <c r="AL47" s="3">
        <v>0.29</v>
      </c>
      <c r="AM47" s="3">
        <v>1.46</v>
      </c>
    </row>
    <row r="48" spans="1:39" ht="9.75" customHeight="1">
      <c r="A48" s="83">
        <v>578369</v>
      </c>
      <c r="B48" s="83">
        <v>6597946</v>
      </c>
      <c r="C48" s="6" t="s">
        <v>99</v>
      </c>
      <c r="D48" s="7" t="s">
        <v>135</v>
      </c>
      <c r="E48" s="7" t="s">
        <v>136</v>
      </c>
      <c r="F48" s="3">
        <v>4</v>
      </c>
      <c r="G48" s="3">
        <v>670</v>
      </c>
      <c r="H48" s="3">
        <v>1.8</v>
      </c>
      <c r="I48" s="7" t="s">
        <v>138</v>
      </c>
      <c r="J48" s="3">
        <v>19</v>
      </c>
      <c r="K48" s="3">
        <v>94</v>
      </c>
      <c r="L48" s="3">
        <v>6</v>
      </c>
      <c r="M48" s="3">
        <v>3.77</v>
      </c>
      <c r="N48" s="3">
        <v>4</v>
      </c>
      <c r="O48" s="7" t="s">
        <v>138</v>
      </c>
      <c r="P48" s="7" t="s">
        <v>136</v>
      </c>
      <c r="Q48" s="7" t="s">
        <v>138</v>
      </c>
      <c r="R48" s="3">
        <v>2.37</v>
      </c>
      <c r="S48" s="7" t="s">
        <v>139</v>
      </c>
      <c r="T48" s="3">
        <v>210</v>
      </c>
      <c r="U48" s="3">
        <v>0.1</v>
      </c>
      <c r="V48" s="3">
        <v>10.6</v>
      </c>
      <c r="W48" s="7" t="s">
        <v>142</v>
      </c>
      <c r="X48" s="7">
        <v>0.03</v>
      </c>
      <c r="Y48" s="7" t="s">
        <v>144</v>
      </c>
      <c r="Z48" s="3">
        <v>3.2</v>
      </c>
      <c r="AA48" s="3">
        <v>20.8</v>
      </c>
      <c r="AB48" s="3">
        <v>4.4</v>
      </c>
      <c r="AC48" s="7" t="s">
        <v>138</v>
      </c>
      <c r="AD48" s="3">
        <v>190</v>
      </c>
      <c r="AE48" s="3">
        <v>47.7</v>
      </c>
      <c r="AF48" s="3">
        <v>82</v>
      </c>
      <c r="AG48" s="3">
        <v>30</v>
      </c>
      <c r="AH48" s="3">
        <v>6.4</v>
      </c>
      <c r="AI48" s="3">
        <v>1</v>
      </c>
      <c r="AJ48" s="7" t="s">
        <v>137</v>
      </c>
      <c r="AK48" s="3">
        <v>2</v>
      </c>
      <c r="AL48" s="3">
        <v>0.36</v>
      </c>
      <c r="AM48" s="3">
        <v>1.44</v>
      </c>
    </row>
    <row r="49" spans="1:39" ht="9.75" customHeight="1">
      <c r="A49" s="83">
        <v>564318</v>
      </c>
      <c r="B49" s="83">
        <v>6599699</v>
      </c>
      <c r="C49" s="6" t="s">
        <v>100</v>
      </c>
      <c r="D49" s="7" t="s">
        <v>135</v>
      </c>
      <c r="E49" s="7" t="s">
        <v>136</v>
      </c>
      <c r="F49" s="3">
        <v>8.8</v>
      </c>
      <c r="G49" s="3">
        <v>860</v>
      </c>
      <c r="H49" s="3">
        <v>7.7</v>
      </c>
      <c r="I49" s="7" t="s">
        <v>138</v>
      </c>
      <c r="J49" s="3">
        <v>20</v>
      </c>
      <c r="K49" s="3">
        <v>73</v>
      </c>
      <c r="L49" s="3">
        <v>5</v>
      </c>
      <c r="M49" s="3">
        <v>3.49</v>
      </c>
      <c r="N49" s="3">
        <v>5</v>
      </c>
      <c r="O49" s="7" t="s">
        <v>138</v>
      </c>
      <c r="P49" s="3">
        <v>9</v>
      </c>
      <c r="Q49" s="7" t="s">
        <v>138</v>
      </c>
      <c r="R49" s="3">
        <v>3.21</v>
      </c>
      <c r="S49" s="7" t="s">
        <v>139</v>
      </c>
      <c r="T49" s="3">
        <v>133</v>
      </c>
      <c r="U49" s="7" t="s">
        <v>141</v>
      </c>
      <c r="V49" s="3">
        <v>10.4</v>
      </c>
      <c r="W49" s="7" t="s">
        <v>142</v>
      </c>
      <c r="X49" s="7" t="s">
        <v>143</v>
      </c>
      <c r="Y49" s="7" t="s">
        <v>144</v>
      </c>
      <c r="Z49" s="3">
        <v>4.6</v>
      </c>
      <c r="AA49" s="3">
        <v>24.6</v>
      </c>
      <c r="AB49" s="3">
        <v>4.2</v>
      </c>
      <c r="AC49" s="7" t="s">
        <v>138</v>
      </c>
      <c r="AD49" s="7" t="s">
        <v>145</v>
      </c>
      <c r="AE49" s="3">
        <v>51.7</v>
      </c>
      <c r="AF49" s="3">
        <v>116</v>
      </c>
      <c r="AG49" s="3">
        <v>40</v>
      </c>
      <c r="AH49" s="3">
        <v>7.3</v>
      </c>
      <c r="AI49" s="3">
        <v>1.3</v>
      </c>
      <c r="AJ49" s="7" t="s">
        <v>137</v>
      </c>
      <c r="AK49" s="3">
        <v>2.4</v>
      </c>
      <c r="AL49" s="3">
        <v>0.34</v>
      </c>
      <c r="AM49" s="3">
        <v>0.634</v>
      </c>
    </row>
    <row r="50" spans="1:39" ht="9.75" customHeight="1">
      <c r="A50" s="83">
        <v>567903</v>
      </c>
      <c r="B50" s="83">
        <v>6600717</v>
      </c>
      <c r="C50" s="6" t="s">
        <v>101</v>
      </c>
      <c r="D50" s="7" t="s">
        <v>135</v>
      </c>
      <c r="E50" s="7" t="s">
        <v>136</v>
      </c>
      <c r="F50" s="3">
        <v>4.3</v>
      </c>
      <c r="G50" s="3">
        <v>720</v>
      </c>
      <c r="H50" s="7" t="s">
        <v>137</v>
      </c>
      <c r="I50" s="7" t="s">
        <v>138</v>
      </c>
      <c r="J50" s="3">
        <v>18</v>
      </c>
      <c r="K50" s="3">
        <v>87</v>
      </c>
      <c r="L50" s="3">
        <v>7</v>
      </c>
      <c r="M50" s="3">
        <v>4.21</v>
      </c>
      <c r="N50" s="3">
        <v>4</v>
      </c>
      <c r="O50" s="7" t="s">
        <v>138</v>
      </c>
      <c r="P50" s="7" t="s">
        <v>136</v>
      </c>
      <c r="Q50" s="7" t="s">
        <v>138</v>
      </c>
      <c r="R50" s="3">
        <v>2.35</v>
      </c>
      <c r="S50" s="7" t="s">
        <v>139</v>
      </c>
      <c r="T50" s="3">
        <v>220</v>
      </c>
      <c r="U50" s="3">
        <v>0.3</v>
      </c>
      <c r="V50" s="3">
        <v>11.3</v>
      </c>
      <c r="W50" s="7" t="s">
        <v>142</v>
      </c>
      <c r="X50" s="7" t="s">
        <v>143</v>
      </c>
      <c r="Y50" s="7" t="s">
        <v>144</v>
      </c>
      <c r="Z50" s="3">
        <v>2.6</v>
      </c>
      <c r="AA50" s="3">
        <v>20</v>
      </c>
      <c r="AB50" s="3">
        <v>6</v>
      </c>
      <c r="AC50" s="7" t="s">
        <v>138</v>
      </c>
      <c r="AD50" s="3">
        <v>130</v>
      </c>
      <c r="AE50" s="3">
        <v>46.9</v>
      </c>
      <c r="AF50" s="3">
        <v>80</v>
      </c>
      <c r="AG50" s="3">
        <v>29</v>
      </c>
      <c r="AH50" s="3">
        <v>5.8</v>
      </c>
      <c r="AI50" s="3">
        <v>1</v>
      </c>
      <c r="AJ50" s="7" t="s">
        <v>137</v>
      </c>
      <c r="AK50" s="3">
        <v>1.7</v>
      </c>
      <c r="AL50" s="3">
        <v>0.29</v>
      </c>
      <c r="AM50" s="3">
        <v>1.2</v>
      </c>
    </row>
    <row r="51" spans="1:39" ht="9.75" customHeight="1">
      <c r="A51" s="83">
        <v>563704</v>
      </c>
      <c r="B51" s="83">
        <v>6608730</v>
      </c>
      <c r="C51" s="6" t="s">
        <v>102</v>
      </c>
      <c r="D51" s="3">
        <v>6</v>
      </c>
      <c r="E51" s="7" t="s">
        <v>136</v>
      </c>
      <c r="F51" s="3">
        <v>7.6</v>
      </c>
      <c r="G51" s="3">
        <v>650</v>
      </c>
      <c r="H51" s="3">
        <v>7.4</v>
      </c>
      <c r="I51" s="7" t="s">
        <v>138</v>
      </c>
      <c r="J51" s="3">
        <v>14</v>
      </c>
      <c r="K51" s="3">
        <v>73</v>
      </c>
      <c r="L51" s="3">
        <v>6</v>
      </c>
      <c r="M51" s="3">
        <v>3.65</v>
      </c>
      <c r="N51" s="3">
        <v>3</v>
      </c>
      <c r="O51" s="7" t="s">
        <v>138</v>
      </c>
      <c r="P51" s="7" t="s">
        <v>136</v>
      </c>
      <c r="Q51" s="7" t="s">
        <v>138</v>
      </c>
      <c r="R51" s="3">
        <v>2.65</v>
      </c>
      <c r="S51" s="7" t="s">
        <v>139</v>
      </c>
      <c r="T51" s="3">
        <v>162</v>
      </c>
      <c r="U51" s="7" t="s">
        <v>141</v>
      </c>
      <c r="V51" s="3">
        <v>9.4</v>
      </c>
      <c r="W51" s="7" t="s">
        <v>142</v>
      </c>
      <c r="X51" s="7" t="s">
        <v>143</v>
      </c>
      <c r="Y51" s="7" t="s">
        <v>144</v>
      </c>
      <c r="Z51" s="3">
        <v>2.4</v>
      </c>
      <c r="AA51" s="3">
        <v>17.6</v>
      </c>
      <c r="AB51" s="3">
        <v>2.4</v>
      </c>
      <c r="AC51" s="7" t="s">
        <v>138</v>
      </c>
      <c r="AD51" s="3">
        <v>60</v>
      </c>
      <c r="AE51" s="3">
        <v>26.9</v>
      </c>
      <c r="AF51" s="3">
        <v>57</v>
      </c>
      <c r="AG51" s="3">
        <v>17</v>
      </c>
      <c r="AH51" s="3">
        <v>4</v>
      </c>
      <c r="AI51" s="3">
        <v>0.7</v>
      </c>
      <c r="AJ51" s="7">
        <v>0.5</v>
      </c>
      <c r="AK51" s="3">
        <v>1.2</v>
      </c>
      <c r="AL51" s="3">
        <v>0.2</v>
      </c>
      <c r="AM51" s="3">
        <v>1.33</v>
      </c>
    </row>
    <row r="52" spans="1:39" ht="9.75" customHeight="1">
      <c r="A52" s="83">
        <v>563184</v>
      </c>
      <c r="B52" s="83">
        <v>6602556</v>
      </c>
      <c r="C52" s="6" t="s">
        <v>103</v>
      </c>
      <c r="D52" s="7" t="s">
        <v>135</v>
      </c>
      <c r="E52" s="7" t="s">
        <v>136</v>
      </c>
      <c r="F52" s="3">
        <v>6.7</v>
      </c>
      <c r="G52" s="3">
        <v>740</v>
      </c>
      <c r="H52" s="7" t="s">
        <v>137</v>
      </c>
      <c r="I52" s="7" t="s">
        <v>138</v>
      </c>
      <c r="J52" s="3">
        <v>16</v>
      </c>
      <c r="K52" s="3">
        <v>76</v>
      </c>
      <c r="L52" s="3">
        <v>7</v>
      </c>
      <c r="M52" s="3">
        <v>4.07</v>
      </c>
      <c r="N52" s="3">
        <v>5</v>
      </c>
      <c r="O52" s="7" t="s">
        <v>138</v>
      </c>
      <c r="P52" s="7" t="s">
        <v>136</v>
      </c>
      <c r="Q52" s="7" t="s">
        <v>138</v>
      </c>
      <c r="R52" s="3">
        <v>2.65</v>
      </c>
      <c r="S52" s="7" t="s">
        <v>139</v>
      </c>
      <c r="T52" s="3">
        <v>177</v>
      </c>
      <c r="U52" s="7" t="s">
        <v>141</v>
      </c>
      <c r="V52" s="3">
        <v>11</v>
      </c>
      <c r="W52" s="7" t="s">
        <v>142</v>
      </c>
      <c r="X52" s="7" t="s">
        <v>143</v>
      </c>
      <c r="Y52" s="7" t="s">
        <v>144</v>
      </c>
      <c r="Z52" s="7" t="s">
        <v>137</v>
      </c>
      <c r="AA52" s="3">
        <v>26.7</v>
      </c>
      <c r="AB52" s="3">
        <v>7.7</v>
      </c>
      <c r="AC52" s="3">
        <v>3</v>
      </c>
      <c r="AD52" s="3">
        <v>160</v>
      </c>
      <c r="AE52" s="3">
        <v>50.6</v>
      </c>
      <c r="AF52" s="3">
        <v>104</v>
      </c>
      <c r="AG52" s="3">
        <v>35</v>
      </c>
      <c r="AH52" s="3">
        <v>7.3</v>
      </c>
      <c r="AI52" s="3">
        <v>1.3</v>
      </c>
      <c r="AJ52" s="7" t="s">
        <v>137</v>
      </c>
      <c r="AK52" s="3">
        <v>2.1</v>
      </c>
      <c r="AL52" s="3">
        <v>0.35</v>
      </c>
      <c r="AM52" s="3">
        <v>1.2</v>
      </c>
    </row>
    <row r="53" spans="1:39" ht="9.75" customHeight="1">
      <c r="A53" s="83">
        <v>565262</v>
      </c>
      <c r="B53" s="83">
        <v>6605737</v>
      </c>
      <c r="C53" s="6" t="s">
        <v>104</v>
      </c>
      <c r="D53" s="7" t="s">
        <v>135</v>
      </c>
      <c r="E53" s="7" t="s">
        <v>136</v>
      </c>
      <c r="F53" s="3">
        <v>8.4</v>
      </c>
      <c r="G53" s="3">
        <v>610</v>
      </c>
      <c r="H53" s="3">
        <v>12.8</v>
      </c>
      <c r="I53" s="7" t="s">
        <v>138</v>
      </c>
      <c r="J53" s="3">
        <v>13</v>
      </c>
      <c r="K53" s="3">
        <v>85</v>
      </c>
      <c r="L53" s="3">
        <v>8</v>
      </c>
      <c r="M53" s="3">
        <v>4.4</v>
      </c>
      <c r="N53" s="3">
        <v>4</v>
      </c>
      <c r="O53" s="7" t="s">
        <v>138</v>
      </c>
      <c r="P53" s="7" t="s">
        <v>136</v>
      </c>
      <c r="Q53" s="7" t="s">
        <v>138</v>
      </c>
      <c r="R53" s="3">
        <v>2.78</v>
      </c>
      <c r="S53" s="7" t="s">
        <v>139</v>
      </c>
      <c r="T53" s="3">
        <v>160</v>
      </c>
      <c r="U53" s="3">
        <v>0.4</v>
      </c>
      <c r="V53" s="3">
        <v>9.8</v>
      </c>
      <c r="W53" s="7" t="s">
        <v>142</v>
      </c>
      <c r="X53" s="7" t="s">
        <v>143</v>
      </c>
      <c r="Y53" s="7" t="s">
        <v>144</v>
      </c>
      <c r="Z53" s="3">
        <v>2</v>
      </c>
      <c r="AA53" s="3">
        <v>20</v>
      </c>
      <c r="AB53" s="3">
        <v>5.3</v>
      </c>
      <c r="AC53" s="7" t="s">
        <v>138</v>
      </c>
      <c r="AD53" s="3">
        <v>90</v>
      </c>
      <c r="AE53" s="3">
        <v>41</v>
      </c>
      <c r="AF53" s="3">
        <v>71</v>
      </c>
      <c r="AG53" s="3">
        <v>27</v>
      </c>
      <c r="AH53" s="3">
        <v>5.3</v>
      </c>
      <c r="AI53" s="3">
        <v>1</v>
      </c>
      <c r="AJ53" s="7" t="s">
        <v>137</v>
      </c>
      <c r="AK53" s="3">
        <v>1.8</v>
      </c>
      <c r="AL53" s="3">
        <v>0.25</v>
      </c>
      <c r="AM53" s="3">
        <v>1.24</v>
      </c>
    </row>
    <row r="54" spans="1:39" ht="9.75" customHeight="1">
      <c r="A54" s="83">
        <v>570782</v>
      </c>
      <c r="B54" s="83">
        <v>6620802</v>
      </c>
      <c r="C54" s="6" t="s">
        <v>105</v>
      </c>
      <c r="D54" s="7" t="s">
        <v>135</v>
      </c>
      <c r="E54" s="7" t="s">
        <v>136</v>
      </c>
      <c r="F54" s="3">
        <v>4.3</v>
      </c>
      <c r="G54" s="3">
        <v>700</v>
      </c>
      <c r="H54" s="3">
        <v>4.3</v>
      </c>
      <c r="I54" s="7" t="s">
        <v>138</v>
      </c>
      <c r="J54" s="3">
        <v>16</v>
      </c>
      <c r="K54" s="3">
        <v>72</v>
      </c>
      <c r="L54" s="3">
        <v>7</v>
      </c>
      <c r="M54" s="3">
        <v>3.9</v>
      </c>
      <c r="N54" s="3">
        <v>4</v>
      </c>
      <c r="O54" s="7" t="s">
        <v>138</v>
      </c>
      <c r="P54" s="7" t="s">
        <v>136</v>
      </c>
      <c r="Q54" s="7" t="s">
        <v>138</v>
      </c>
      <c r="R54" s="3">
        <v>2.15</v>
      </c>
      <c r="S54" s="7" t="s">
        <v>139</v>
      </c>
      <c r="T54" s="3">
        <v>184</v>
      </c>
      <c r="U54" s="7" t="s">
        <v>141</v>
      </c>
      <c r="V54" s="3">
        <v>11.2</v>
      </c>
      <c r="W54" s="7" t="s">
        <v>142</v>
      </c>
      <c r="X54" s="7" t="s">
        <v>143</v>
      </c>
      <c r="Y54" s="7" t="s">
        <v>144</v>
      </c>
      <c r="Z54" s="7" t="s">
        <v>137</v>
      </c>
      <c r="AA54" s="3">
        <v>42.2</v>
      </c>
      <c r="AB54" s="3">
        <v>8.6</v>
      </c>
      <c r="AC54" s="7" t="s">
        <v>138</v>
      </c>
      <c r="AD54" s="3">
        <v>80</v>
      </c>
      <c r="AE54" s="3">
        <v>58</v>
      </c>
      <c r="AF54" s="3">
        <v>140</v>
      </c>
      <c r="AG54" s="3">
        <v>29</v>
      </c>
      <c r="AH54" s="3">
        <v>7.9</v>
      </c>
      <c r="AI54" s="3">
        <v>1.1</v>
      </c>
      <c r="AJ54" s="7" t="s">
        <v>137</v>
      </c>
      <c r="AK54" s="3">
        <v>2.4</v>
      </c>
      <c r="AL54" s="3">
        <v>0.33</v>
      </c>
      <c r="AM54" s="3">
        <v>1.56</v>
      </c>
    </row>
    <row r="55" spans="1:39" ht="9.75" customHeight="1">
      <c r="A55" s="83">
        <v>573636</v>
      </c>
      <c r="B55" s="83">
        <v>6618483</v>
      </c>
      <c r="C55" s="6" t="s">
        <v>106</v>
      </c>
      <c r="D55" s="7" t="s">
        <v>135</v>
      </c>
      <c r="E55" s="7" t="s">
        <v>136</v>
      </c>
      <c r="F55" s="3">
        <v>10.3</v>
      </c>
      <c r="G55" s="3">
        <v>800</v>
      </c>
      <c r="H55" s="3">
        <v>14.9</v>
      </c>
      <c r="I55" s="7" t="s">
        <v>138</v>
      </c>
      <c r="J55" s="3">
        <v>15</v>
      </c>
      <c r="K55" s="3">
        <v>79</v>
      </c>
      <c r="L55" s="3">
        <v>4</v>
      </c>
      <c r="M55" s="3">
        <v>3.14</v>
      </c>
      <c r="N55" s="3">
        <v>5</v>
      </c>
      <c r="O55" s="7" t="s">
        <v>138</v>
      </c>
      <c r="P55" s="7" t="s">
        <v>136</v>
      </c>
      <c r="Q55" s="7" t="s">
        <v>138</v>
      </c>
      <c r="R55" s="3">
        <v>3.89</v>
      </c>
      <c r="S55" s="7" t="s">
        <v>139</v>
      </c>
      <c r="T55" s="3">
        <v>159</v>
      </c>
      <c r="U55" s="3">
        <v>0.3</v>
      </c>
      <c r="V55" s="3">
        <v>8.1</v>
      </c>
      <c r="W55" s="7" t="s">
        <v>142</v>
      </c>
      <c r="X55" s="7" t="s">
        <v>143</v>
      </c>
      <c r="Y55" s="7" t="s">
        <v>144</v>
      </c>
      <c r="Z55" s="7" t="s">
        <v>137</v>
      </c>
      <c r="AA55" s="3">
        <v>26.1</v>
      </c>
      <c r="AB55" s="3">
        <v>5.1</v>
      </c>
      <c r="AC55" s="7" t="s">
        <v>138</v>
      </c>
      <c r="AD55" s="3">
        <v>260</v>
      </c>
      <c r="AE55" s="3">
        <v>34</v>
      </c>
      <c r="AF55" s="3">
        <v>143</v>
      </c>
      <c r="AG55" s="3">
        <v>26</v>
      </c>
      <c r="AH55" s="3">
        <v>5.2</v>
      </c>
      <c r="AI55" s="3">
        <v>1</v>
      </c>
      <c r="AJ55" s="7" t="s">
        <v>137</v>
      </c>
      <c r="AK55" s="3">
        <v>1.8</v>
      </c>
      <c r="AL55" s="3">
        <v>0.34</v>
      </c>
      <c r="AM55" s="3">
        <v>0.68</v>
      </c>
    </row>
    <row r="56" spans="1:39" ht="9.75" customHeight="1">
      <c r="A56" s="83">
        <v>575519</v>
      </c>
      <c r="B56" s="83">
        <v>6616946</v>
      </c>
      <c r="C56" s="6" t="s">
        <v>107</v>
      </c>
      <c r="D56" s="7" t="s">
        <v>135</v>
      </c>
      <c r="E56" s="7" t="s">
        <v>136</v>
      </c>
      <c r="F56" s="3">
        <v>6.1</v>
      </c>
      <c r="G56" s="3">
        <v>700</v>
      </c>
      <c r="H56" s="3">
        <v>4.7</v>
      </c>
      <c r="I56" s="7" t="s">
        <v>138</v>
      </c>
      <c r="J56" s="3">
        <v>15</v>
      </c>
      <c r="K56" s="3">
        <v>56</v>
      </c>
      <c r="L56" s="3">
        <v>4</v>
      </c>
      <c r="M56" s="3">
        <v>2.67</v>
      </c>
      <c r="N56" s="3">
        <v>4</v>
      </c>
      <c r="O56" s="7" t="s">
        <v>138</v>
      </c>
      <c r="P56" s="7" t="s">
        <v>136</v>
      </c>
      <c r="Q56" s="7" t="s">
        <v>138</v>
      </c>
      <c r="R56" s="3">
        <v>3.26</v>
      </c>
      <c r="S56" s="7" t="s">
        <v>139</v>
      </c>
      <c r="T56" s="3">
        <v>144</v>
      </c>
      <c r="U56" s="3">
        <v>0.2</v>
      </c>
      <c r="V56" s="3">
        <v>8.2</v>
      </c>
      <c r="W56" s="7" t="s">
        <v>142</v>
      </c>
      <c r="X56" s="7" t="s">
        <v>143</v>
      </c>
      <c r="Y56" s="7" t="s">
        <v>144</v>
      </c>
      <c r="Z56" s="3">
        <v>2</v>
      </c>
      <c r="AA56" s="3">
        <v>20.6</v>
      </c>
      <c r="AB56" s="3">
        <v>3.8</v>
      </c>
      <c r="AC56" s="7" t="s">
        <v>138</v>
      </c>
      <c r="AD56" s="3">
        <v>100</v>
      </c>
      <c r="AE56" s="3">
        <v>42.3</v>
      </c>
      <c r="AF56" s="3">
        <v>101</v>
      </c>
      <c r="AG56" s="3">
        <v>26</v>
      </c>
      <c r="AH56" s="3">
        <v>5.9</v>
      </c>
      <c r="AI56" s="3">
        <v>1</v>
      </c>
      <c r="AJ56" s="7" t="s">
        <v>137</v>
      </c>
      <c r="AK56" s="3">
        <v>2</v>
      </c>
      <c r="AL56" s="3">
        <v>0.29</v>
      </c>
      <c r="AM56" s="3">
        <v>1.32</v>
      </c>
    </row>
    <row r="57" spans="1:39" ht="9.75" customHeight="1">
      <c r="A57" s="83">
        <v>572374</v>
      </c>
      <c r="B57" s="83">
        <v>6598642</v>
      </c>
      <c r="C57" s="6" t="s">
        <v>108</v>
      </c>
      <c r="D57" s="7" t="s">
        <v>135</v>
      </c>
      <c r="E57" s="7" t="s">
        <v>136</v>
      </c>
      <c r="F57" s="3">
        <v>4.1</v>
      </c>
      <c r="G57" s="3">
        <v>680</v>
      </c>
      <c r="H57" s="3">
        <v>2.5</v>
      </c>
      <c r="I57" s="3">
        <v>1</v>
      </c>
      <c r="J57" s="3">
        <v>14</v>
      </c>
      <c r="K57" s="3">
        <v>74</v>
      </c>
      <c r="L57" s="3">
        <v>5</v>
      </c>
      <c r="M57" s="3">
        <v>3.2</v>
      </c>
      <c r="N57" s="3">
        <v>3</v>
      </c>
      <c r="O57" s="7" t="s">
        <v>138</v>
      </c>
      <c r="P57" s="7" t="s">
        <v>136</v>
      </c>
      <c r="Q57" s="7" t="s">
        <v>138</v>
      </c>
      <c r="R57" s="3">
        <v>2.6</v>
      </c>
      <c r="S57" s="7" t="s">
        <v>139</v>
      </c>
      <c r="T57" s="3">
        <v>187</v>
      </c>
      <c r="U57" s="7" t="s">
        <v>141</v>
      </c>
      <c r="V57" s="3">
        <v>9.9</v>
      </c>
      <c r="W57" s="7" t="s">
        <v>142</v>
      </c>
      <c r="X57" s="7" t="s">
        <v>143</v>
      </c>
      <c r="Y57" s="7" t="s">
        <v>144</v>
      </c>
      <c r="Z57" s="3">
        <v>3.2</v>
      </c>
      <c r="AA57" s="3">
        <v>18.1</v>
      </c>
      <c r="AB57" s="3">
        <v>3.3</v>
      </c>
      <c r="AC57" s="7" t="s">
        <v>138</v>
      </c>
      <c r="AD57" s="3">
        <v>100</v>
      </c>
      <c r="AE57" s="3">
        <v>36.4</v>
      </c>
      <c r="AF57" s="3">
        <v>76</v>
      </c>
      <c r="AG57" s="3">
        <v>20</v>
      </c>
      <c r="AH57" s="3">
        <v>4.7</v>
      </c>
      <c r="AI57" s="3">
        <v>0.8</v>
      </c>
      <c r="AJ57" s="7" t="s">
        <v>137</v>
      </c>
      <c r="AK57" s="3">
        <v>1.5</v>
      </c>
      <c r="AL57" s="3">
        <v>0.17</v>
      </c>
      <c r="AM57" s="3">
        <v>1.38</v>
      </c>
    </row>
    <row r="58" spans="1:39" ht="9.75" customHeight="1">
      <c r="A58" s="83">
        <v>577249</v>
      </c>
      <c r="B58" s="83">
        <v>6608084</v>
      </c>
      <c r="C58" s="6" t="s">
        <v>109</v>
      </c>
      <c r="D58" s="7" t="s">
        <v>135</v>
      </c>
      <c r="E58" s="7" t="s">
        <v>136</v>
      </c>
      <c r="F58" s="3">
        <v>7.2</v>
      </c>
      <c r="G58" s="3">
        <v>870</v>
      </c>
      <c r="H58" s="7" t="s">
        <v>137</v>
      </c>
      <c r="I58" s="7" t="s">
        <v>138</v>
      </c>
      <c r="J58" s="3">
        <v>19</v>
      </c>
      <c r="K58" s="3">
        <v>74</v>
      </c>
      <c r="L58" s="3">
        <v>4</v>
      </c>
      <c r="M58" s="3">
        <v>3.01</v>
      </c>
      <c r="N58" s="3">
        <v>5</v>
      </c>
      <c r="O58" s="7" t="s">
        <v>138</v>
      </c>
      <c r="P58" s="7" t="s">
        <v>136</v>
      </c>
      <c r="Q58" s="7" t="s">
        <v>138</v>
      </c>
      <c r="R58" s="3">
        <v>3.71</v>
      </c>
      <c r="S58" s="7" t="s">
        <v>139</v>
      </c>
      <c r="T58" s="3">
        <v>205</v>
      </c>
      <c r="U58" s="7" t="s">
        <v>141</v>
      </c>
      <c r="V58" s="3">
        <v>8.5</v>
      </c>
      <c r="W58" s="7" t="s">
        <v>142</v>
      </c>
      <c r="X58" s="7" t="s">
        <v>143</v>
      </c>
      <c r="Y58" s="7" t="s">
        <v>144</v>
      </c>
      <c r="Z58" s="7" t="s">
        <v>137</v>
      </c>
      <c r="AA58" s="3">
        <v>22.2</v>
      </c>
      <c r="AB58" s="3">
        <v>5.3</v>
      </c>
      <c r="AC58" s="3">
        <v>6</v>
      </c>
      <c r="AD58" s="3">
        <v>140</v>
      </c>
      <c r="AE58" s="3">
        <v>53.3</v>
      </c>
      <c r="AF58" s="3">
        <v>99</v>
      </c>
      <c r="AG58" s="3">
        <v>31</v>
      </c>
      <c r="AH58" s="3">
        <v>7</v>
      </c>
      <c r="AI58" s="3">
        <v>1.1</v>
      </c>
      <c r="AJ58" s="7" t="s">
        <v>137</v>
      </c>
      <c r="AK58" s="3">
        <v>2.5</v>
      </c>
      <c r="AL58" s="3">
        <v>0.39</v>
      </c>
      <c r="AM58" s="3">
        <v>0.734</v>
      </c>
    </row>
    <row r="59" spans="1:39" ht="9.75" customHeight="1">
      <c r="A59" s="83">
        <v>580000</v>
      </c>
      <c r="B59" s="83">
        <v>6613988</v>
      </c>
      <c r="C59" s="6" t="s">
        <v>110</v>
      </c>
      <c r="D59" s="3">
        <v>6</v>
      </c>
      <c r="E59" s="7" t="s">
        <v>136</v>
      </c>
      <c r="F59" s="3">
        <v>3.5</v>
      </c>
      <c r="G59" s="3">
        <v>630</v>
      </c>
      <c r="H59" s="3">
        <v>6.3</v>
      </c>
      <c r="I59" s="7" t="s">
        <v>138</v>
      </c>
      <c r="J59" s="3">
        <v>11</v>
      </c>
      <c r="K59" s="3">
        <v>49</v>
      </c>
      <c r="L59" s="3">
        <v>3</v>
      </c>
      <c r="M59" s="3">
        <v>2.63</v>
      </c>
      <c r="N59" s="3">
        <v>5</v>
      </c>
      <c r="O59" s="7" t="s">
        <v>138</v>
      </c>
      <c r="P59" s="7" t="s">
        <v>136</v>
      </c>
      <c r="Q59" s="7" t="s">
        <v>138</v>
      </c>
      <c r="R59" s="3">
        <v>3.15</v>
      </c>
      <c r="S59" s="7" t="s">
        <v>139</v>
      </c>
      <c r="T59" s="3">
        <v>134</v>
      </c>
      <c r="U59" s="7" t="s">
        <v>141</v>
      </c>
      <c r="V59" s="3">
        <v>8</v>
      </c>
      <c r="W59" s="7" t="s">
        <v>142</v>
      </c>
      <c r="X59" s="7" t="s">
        <v>143</v>
      </c>
      <c r="Y59" s="7" t="s">
        <v>144</v>
      </c>
      <c r="Z59" s="3">
        <v>2.2</v>
      </c>
      <c r="AA59" s="3">
        <v>37.5</v>
      </c>
      <c r="AB59" s="3">
        <v>6.5</v>
      </c>
      <c r="AC59" s="3">
        <v>4</v>
      </c>
      <c r="AD59" s="3">
        <v>160</v>
      </c>
      <c r="AE59" s="3">
        <v>71.4</v>
      </c>
      <c r="AF59" s="3">
        <v>127</v>
      </c>
      <c r="AG59" s="3">
        <v>42</v>
      </c>
      <c r="AH59" s="3">
        <v>8.9</v>
      </c>
      <c r="AI59" s="3">
        <v>1.1</v>
      </c>
      <c r="AJ59" s="7" t="s">
        <v>137</v>
      </c>
      <c r="AK59" s="3">
        <v>3</v>
      </c>
      <c r="AL59" s="3">
        <v>0.51</v>
      </c>
      <c r="AM59" s="3">
        <v>1.29</v>
      </c>
    </row>
    <row r="60" spans="1:39" ht="9.75" customHeight="1">
      <c r="A60" s="83">
        <v>562075</v>
      </c>
      <c r="B60" s="83">
        <v>6611650</v>
      </c>
      <c r="C60" s="6" t="s">
        <v>111</v>
      </c>
      <c r="D60" s="7" t="s">
        <v>135</v>
      </c>
      <c r="E60" s="7" t="s">
        <v>136</v>
      </c>
      <c r="F60" s="3">
        <v>1.2</v>
      </c>
      <c r="G60" s="3">
        <v>710</v>
      </c>
      <c r="H60" s="3">
        <v>2</v>
      </c>
      <c r="I60" s="7" t="s">
        <v>138</v>
      </c>
      <c r="J60" s="3">
        <v>11</v>
      </c>
      <c r="K60" s="3">
        <v>45</v>
      </c>
      <c r="L60" s="3">
        <v>4</v>
      </c>
      <c r="M60" s="3">
        <v>2.36</v>
      </c>
      <c r="N60" s="3">
        <v>3</v>
      </c>
      <c r="O60" s="7" t="s">
        <v>138</v>
      </c>
      <c r="P60" s="7" t="s">
        <v>136</v>
      </c>
      <c r="Q60" s="7" t="s">
        <v>138</v>
      </c>
      <c r="R60" s="3">
        <v>2.89</v>
      </c>
      <c r="S60" s="7" t="s">
        <v>139</v>
      </c>
      <c r="T60" s="3">
        <v>191</v>
      </c>
      <c r="U60" s="3">
        <v>0.2</v>
      </c>
      <c r="V60" s="3">
        <v>7.3</v>
      </c>
      <c r="W60" s="7" t="s">
        <v>142</v>
      </c>
      <c r="X60" s="7" t="s">
        <v>143</v>
      </c>
      <c r="Y60" s="7" t="s">
        <v>144</v>
      </c>
      <c r="Z60" s="7" t="s">
        <v>137</v>
      </c>
      <c r="AA60" s="3">
        <v>13.7</v>
      </c>
      <c r="AB60" s="3">
        <v>2.6</v>
      </c>
      <c r="AC60" s="7" t="s">
        <v>138</v>
      </c>
      <c r="AD60" s="3">
        <v>70</v>
      </c>
      <c r="AE60" s="3">
        <v>28.8</v>
      </c>
      <c r="AF60" s="3">
        <v>51</v>
      </c>
      <c r="AG60" s="3">
        <v>21</v>
      </c>
      <c r="AH60" s="3">
        <v>4.3</v>
      </c>
      <c r="AI60" s="3">
        <v>0.7</v>
      </c>
      <c r="AJ60" s="7" t="s">
        <v>137</v>
      </c>
      <c r="AK60" s="3">
        <v>1.3</v>
      </c>
      <c r="AL60" s="3">
        <v>0.23</v>
      </c>
      <c r="AM60" s="3">
        <v>1.7</v>
      </c>
    </row>
    <row r="61" spans="1:39" ht="9.75" customHeight="1">
      <c r="A61" s="83">
        <v>567570</v>
      </c>
      <c r="B61" s="83">
        <v>6614980</v>
      </c>
      <c r="C61" s="6" t="s">
        <v>112</v>
      </c>
      <c r="D61" s="7" t="s">
        <v>135</v>
      </c>
      <c r="E61" s="7" t="s">
        <v>136</v>
      </c>
      <c r="F61" s="3">
        <v>27.9</v>
      </c>
      <c r="G61" s="3">
        <v>680</v>
      </c>
      <c r="H61" s="3">
        <v>7.2</v>
      </c>
      <c r="I61" s="7" t="s">
        <v>138</v>
      </c>
      <c r="J61" s="3">
        <v>19</v>
      </c>
      <c r="K61" s="3">
        <v>87</v>
      </c>
      <c r="L61" s="3">
        <v>6</v>
      </c>
      <c r="M61" s="3">
        <v>4.01</v>
      </c>
      <c r="N61" s="3">
        <v>4</v>
      </c>
      <c r="O61" s="7" t="s">
        <v>138</v>
      </c>
      <c r="P61" s="7" t="s">
        <v>136</v>
      </c>
      <c r="Q61" s="7" t="s">
        <v>138</v>
      </c>
      <c r="R61" s="3">
        <v>3.1</v>
      </c>
      <c r="S61" s="7" t="s">
        <v>139</v>
      </c>
      <c r="T61" s="3">
        <v>166</v>
      </c>
      <c r="U61" s="3">
        <v>0.6</v>
      </c>
      <c r="V61" s="3">
        <v>9.7</v>
      </c>
      <c r="W61" s="7" t="s">
        <v>142</v>
      </c>
      <c r="X61" s="7" t="s">
        <v>143</v>
      </c>
      <c r="Y61" s="7" t="s">
        <v>144</v>
      </c>
      <c r="Z61" s="3">
        <v>4.3</v>
      </c>
      <c r="AA61" s="3">
        <v>26.6</v>
      </c>
      <c r="AB61" s="3">
        <v>5.4</v>
      </c>
      <c r="AC61" s="7" t="s">
        <v>138</v>
      </c>
      <c r="AD61" s="7" t="s">
        <v>145</v>
      </c>
      <c r="AE61" s="3">
        <v>44.2</v>
      </c>
      <c r="AF61" s="3">
        <v>107</v>
      </c>
      <c r="AG61" s="3">
        <v>28</v>
      </c>
      <c r="AH61" s="3">
        <v>6.1</v>
      </c>
      <c r="AI61" s="3">
        <v>0.8</v>
      </c>
      <c r="AJ61" s="7" t="s">
        <v>137</v>
      </c>
      <c r="AK61" s="3">
        <v>2</v>
      </c>
      <c r="AL61" s="3">
        <v>0.3</v>
      </c>
      <c r="AM61" s="3">
        <v>1.02</v>
      </c>
    </row>
    <row r="62" spans="1:39" ht="9.75" customHeight="1">
      <c r="A62" s="83">
        <v>575674</v>
      </c>
      <c r="B62" s="83">
        <v>6614031</v>
      </c>
      <c r="C62" s="6" t="s">
        <v>113</v>
      </c>
      <c r="D62" s="7" t="s">
        <v>135</v>
      </c>
      <c r="E62" s="7" t="s">
        <v>136</v>
      </c>
      <c r="F62" s="3">
        <v>7.4</v>
      </c>
      <c r="G62" s="3">
        <v>760</v>
      </c>
      <c r="H62" s="7" t="s">
        <v>137</v>
      </c>
      <c r="I62" s="7" t="s">
        <v>138</v>
      </c>
      <c r="J62" s="3">
        <v>23</v>
      </c>
      <c r="K62" s="3">
        <v>79</v>
      </c>
      <c r="L62" s="3">
        <v>6</v>
      </c>
      <c r="M62" s="3">
        <v>4.23</v>
      </c>
      <c r="N62" s="3">
        <v>5</v>
      </c>
      <c r="O62" s="7" t="s">
        <v>138</v>
      </c>
      <c r="P62" s="7" t="s">
        <v>136</v>
      </c>
      <c r="Q62" s="7" t="s">
        <v>138</v>
      </c>
      <c r="R62" s="3">
        <v>2.62</v>
      </c>
      <c r="S62" s="7" t="s">
        <v>139</v>
      </c>
      <c r="T62" s="3">
        <v>226</v>
      </c>
      <c r="U62" s="3">
        <v>0.5</v>
      </c>
      <c r="V62" s="3">
        <v>10.4</v>
      </c>
      <c r="W62" s="7" t="s">
        <v>142</v>
      </c>
      <c r="X62" s="7" t="s">
        <v>143</v>
      </c>
      <c r="Y62" s="7" t="s">
        <v>144</v>
      </c>
      <c r="Z62" s="7" t="s">
        <v>137</v>
      </c>
      <c r="AA62" s="3">
        <v>29.4</v>
      </c>
      <c r="AB62" s="3">
        <v>5.6</v>
      </c>
      <c r="AC62" s="7" t="s">
        <v>138</v>
      </c>
      <c r="AD62" s="3">
        <v>170</v>
      </c>
      <c r="AE62" s="3">
        <v>54.6</v>
      </c>
      <c r="AF62" s="3">
        <v>100</v>
      </c>
      <c r="AG62" s="3">
        <v>29</v>
      </c>
      <c r="AH62" s="3">
        <v>6.9</v>
      </c>
      <c r="AI62" s="3">
        <v>1</v>
      </c>
      <c r="AJ62" s="3">
        <v>1.2</v>
      </c>
      <c r="AK62" s="3">
        <v>1.9</v>
      </c>
      <c r="AL62" s="3">
        <v>0.34</v>
      </c>
      <c r="AM62" s="3">
        <v>1.27</v>
      </c>
    </row>
    <row r="63" spans="1:39" ht="9.75" customHeight="1">
      <c r="A63" s="83">
        <v>375381</v>
      </c>
      <c r="B63" s="83">
        <v>6605475</v>
      </c>
      <c r="C63" s="6" t="s">
        <v>114</v>
      </c>
      <c r="D63" s="7" t="s">
        <v>135</v>
      </c>
      <c r="E63" s="7" t="s">
        <v>136</v>
      </c>
      <c r="F63" s="3">
        <v>2.4</v>
      </c>
      <c r="G63" s="3">
        <v>480</v>
      </c>
      <c r="H63" s="3">
        <v>3.3</v>
      </c>
      <c r="I63" s="7" t="s">
        <v>138</v>
      </c>
      <c r="J63" s="3">
        <v>16</v>
      </c>
      <c r="K63" s="3">
        <v>97</v>
      </c>
      <c r="L63" s="3">
        <v>14</v>
      </c>
      <c r="M63" s="3">
        <v>4.28</v>
      </c>
      <c r="N63" s="3">
        <v>3</v>
      </c>
      <c r="O63" s="7" t="s">
        <v>138</v>
      </c>
      <c r="P63" s="7" t="s">
        <v>136</v>
      </c>
      <c r="Q63" s="7" t="s">
        <v>138</v>
      </c>
      <c r="R63" s="3">
        <v>2.09</v>
      </c>
      <c r="S63" s="7" t="s">
        <v>139</v>
      </c>
      <c r="T63" s="3">
        <v>266</v>
      </c>
      <c r="U63" s="3">
        <v>0.2</v>
      </c>
      <c r="V63" s="3">
        <v>15.3</v>
      </c>
      <c r="W63" s="7" t="s">
        <v>142</v>
      </c>
      <c r="X63" s="7" t="s">
        <v>143</v>
      </c>
      <c r="Y63" s="7" t="s">
        <v>144</v>
      </c>
      <c r="Z63" s="3">
        <v>5</v>
      </c>
      <c r="AA63" s="3">
        <v>30.1</v>
      </c>
      <c r="AB63" s="3">
        <v>6.5</v>
      </c>
      <c r="AC63" s="3">
        <v>5</v>
      </c>
      <c r="AD63" s="3">
        <v>120</v>
      </c>
      <c r="AE63" s="3">
        <v>50.7</v>
      </c>
      <c r="AF63" s="3">
        <v>132</v>
      </c>
      <c r="AG63" s="3">
        <v>31</v>
      </c>
      <c r="AH63" s="3">
        <v>6.8</v>
      </c>
      <c r="AI63" s="3">
        <v>1</v>
      </c>
      <c r="AJ63" s="7" t="s">
        <v>137</v>
      </c>
      <c r="AK63" s="3">
        <v>1.8</v>
      </c>
      <c r="AL63" s="3">
        <v>0.25</v>
      </c>
      <c r="AM63" s="3">
        <v>1.25</v>
      </c>
    </row>
    <row r="64" spans="1:39" ht="9.75" customHeight="1">
      <c r="A64" s="83">
        <v>373183</v>
      </c>
      <c r="B64" s="83">
        <v>6609746</v>
      </c>
      <c r="C64" s="6" t="s">
        <v>115</v>
      </c>
      <c r="D64" s="7" t="s">
        <v>135</v>
      </c>
      <c r="E64" s="7" t="s">
        <v>136</v>
      </c>
      <c r="F64" s="3">
        <v>3.2</v>
      </c>
      <c r="G64" s="3">
        <v>630</v>
      </c>
      <c r="H64" s="3">
        <v>8.6</v>
      </c>
      <c r="I64" s="3">
        <v>1</v>
      </c>
      <c r="J64" s="3">
        <v>23</v>
      </c>
      <c r="K64" s="3">
        <v>90</v>
      </c>
      <c r="L64" s="3">
        <v>25</v>
      </c>
      <c r="M64" s="3">
        <v>6.15</v>
      </c>
      <c r="N64" s="3">
        <v>3</v>
      </c>
      <c r="O64" s="7" t="s">
        <v>138</v>
      </c>
      <c r="P64" s="7" t="s">
        <v>136</v>
      </c>
      <c r="Q64" s="7" t="s">
        <v>138</v>
      </c>
      <c r="R64" s="3">
        <v>2.09</v>
      </c>
      <c r="S64" s="7" t="s">
        <v>139</v>
      </c>
      <c r="T64" s="3">
        <v>284</v>
      </c>
      <c r="U64" s="3">
        <v>0.5</v>
      </c>
      <c r="V64" s="3">
        <v>14.8</v>
      </c>
      <c r="W64" s="7" t="s">
        <v>142</v>
      </c>
      <c r="X64" s="7" t="s">
        <v>143</v>
      </c>
      <c r="Y64" s="7" t="s">
        <v>144</v>
      </c>
      <c r="Z64" s="3">
        <v>2.7</v>
      </c>
      <c r="AA64" s="3">
        <v>46.8</v>
      </c>
      <c r="AB64" s="3">
        <v>14.4</v>
      </c>
      <c r="AC64" s="3">
        <v>9</v>
      </c>
      <c r="AD64" s="3">
        <v>220</v>
      </c>
      <c r="AE64" s="3">
        <v>45.3</v>
      </c>
      <c r="AF64" s="3">
        <v>108</v>
      </c>
      <c r="AG64" s="3">
        <v>30</v>
      </c>
      <c r="AH64" s="3">
        <v>8.2</v>
      </c>
      <c r="AI64" s="3">
        <v>1.3</v>
      </c>
      <c r="AJ64" s="7" t="s">
        <v>137</v>
      </c>
      <c r="AK64" s="3">
        <v>2.5</v>
      </c>
      <c r="AL64" s="3">
        <v>0.37</v>
      </c>
      <c r="AM64" s="3">
        <v>1.11</v>
      </c>
    </row>
    <row r="65" spans="1:39" ht="9.75" customHeight="1">
      <c r="A65" s="83">
        <v>381535</v>
      </c>
      <c r="B65" s="83">
        <v>6607891</v>
      </c>
      <c r="C65" s="6" t="s">
        <v>116</v>
      </c>
      <c r="D65" s="7" t="s">
        <v>135</v>
      </c>
      <c r="E65" s="7" t="s">
        <v>136</v>
      </c>
      <c r="F65" s="3">
        <v>81</v>
      </c>
      <c r="G65" s="3">
        <v>450</v>
      </c>
      <c r="H65" s="3">
        <v>7.3</v>
      </c>
      <c r="I65" s="7" t="s">
        <v>138</v>
      </c>
      <c r="J65" s="3">
        <v>25</v>
      </c>
      <c r="K65" s="3">
        <v>81</v>
      </c>
      <c r="L65" s="3">
        <v>13</v>
      </c>
      <c r="M65" s="3">
        <v>3.95</v>
      </c>
      <c r="N65" s="3">
        <v>3</v>
      </c>
      <c r="O65" s="7" t="s">
        <v>138</v>
      </c>
      <c r="P65" s="7" t="s">
        <v>136</v>
      </c>
      <c r="Q65" s="7" t="s">
        <v>138</v>
      </c>
      <c r="R65" s="3">
        <v>3.55</v>
      </c>
      <c r="S65" s="7" t="s">
        <v>139</v>
      </c>
      <c r="T65" s="3">
        <v>207</v>
      </c>
      <c r="U65" s="3">
        <v>0.3</v>
      </c>
      <c r="V65" s="3">
        <v>11.8</v>
      </c>
      <c r="W65" s="7" t="s">
        <v>142</v>
      </c>
      <c r="X65" s="7" t="s">
        <v>143</v>
      </c>
      <c r="Y65" s="7" t="s">
        <v>144</v>
      </c>
      <c r="Z65" s="3">
        <v>3</v>
      </c>
      <c r="AA65" s="3">
        <v>42</v>
      </c>
      <c r="AB65" s="3">
        <v>7.1</v>
      </c>
      <c r="AC65" s="3">
        <v>6</v>
      </c>
      <c r="AD65" s="3">
        <v>190</v>
      </c>
      <c r="AE65" s="3">
        <v>53.9</v>
      </c>
      <c r="AF65" s="3">
        <v>130</v>
      </c>
      <c r="AG65" s="3">
        <v>28</v>
      </c>
      <c r="AH65" s="3">
        <v>7.4</v>
      </c>
      <c r="AI65" s="3">
        <v>0.9</v>
      </c>
      <c r="AJ65" s="3">
        <v>1.3</v>
      </c>
      <c r="AK65" s="3">
        <v>2.1</v>
      </c>
      <c r="AL65" s="3">
        <v>0.31</v>
      </c>
      <c r="AM65" s="3">
        <v>0.823</v>
      </c>
    </row>
    <row r="66" spans="1:39" ht="9.75" customHeight="1">
      <c r="A66" s="83">
        <v>383041</v>
      </c>
      <c r="B66" s="83">
        <v>6612212</v>
      </c>
      <c r="C66" s="6" t="s">
        <v>117</v>
      </c>
      <c r="D66" s="7" t="s">
        <v>135</v>
      </c>
      <c r="E66" s="7" t="s">
        <v>136</v>
      </c>
      <c r="F66" s="3">
        <v>1.8</v>
      </c>
      <c r="G66" s="3">
        <v>630</v>
      </c>
      <c r="H66" s="3">
        <v>3.9</v>
      </c>
      <c r="I66" s="7" t="s">
        <v>138</v>
      </c>
      <c r="J66" s="3">
        <v>14</v>
      </c>
      <c r="K66" s="3">
        <v>62</v>
      </c>
      <c r="L66" s="3">
        <v>10</v>
      </c>
      <c r="M66" s="3">
        <v>3.54</v>
      </c>
      <c r="N66" s="3">
        <v>4</v>
      </c>
      <c r="O66" s="7" t="s">
        <v>138</v>
      </c>
      <c r="P66" s="7" t="s">
        <v>136</v>
      </c>
      <c r="Q66" s="7" t="s">
        <v>138</v>
      </c>
      <c r="R66" s="3">
        <v>2.5</v>
      </c>
      <c r="S66" s="7" t="s">
        <v>139</v>
      </c>
      <c r="T66" s="3">
        <v>211</v>
      </c>
      <c r="U66" s="3">
        <v>0.4</v>
      </c>
      <c r="V66" s="3">
        <v>10.4</v>
      </c>
      <c r="W66" s="7" t="s">
        <v>142</v>
      </c>
      <c r="X66" s="7" t="s">
        <v>143</v>
      </c>
      <c r="Y66" s="7" t="s">
        <v>144</v>
      </c>
      <c r="Z66" s="3">
        <v>3.2</v>
      </c>
      <c r="AA66" s="3">
        <v>35.8</v>
      </c>
      <c r="AB66" s="3">
        <v>6.6</v>
      </c>
      <c r="AC66" s="3">
        <v>6</v>
      </c>
      <c r="AD66" s="7" t="s">
        <v>145</v>
      </c>
      <c r="AE66" s="3">
        <v>55</v>
      </c>
      <c r="AF66" s="3">
        <v>132</v>
      </c>
      <c r="AG66" s="3">
        <v>31</v>
      </c>
      <c r="AH66" s="3">
        <v>7.8</v>
      </c>
      <c r="AI66" s="3">
        <v>1</v>
      </c>
      <c r="AJ66" s="7" t="s">
        <v>137</v>
      </c>
      <c r="AK66" s="3">
        <v>1.9</v>
      </c>
      <c r="AL66" s="3">
        <v>0.28</v>
      </c>
      <c r="AM66" s="3">
        <v>1.45</v>
      </c>
    </row>
    <row r="67" spans="1:39" ht="9.75" customHeight="1">
      <c r="A67" s="83">
        <v>386420</v>
      </c>
      <c r="B67" s="83">
        <v>6610355</v>
      </c>
      <c r="C67" s="6" t="s">
        <v>118</v>
      </c>
      <c r="D67" s="7" t="s">
        <v>135</v>
      </c>
      <c r="E67" s="7" t="s">
        <v>136</v>
      </c>
      <c r="F67" s="3">
        <v>19.6</v>
      </c>
      <c r="G67" s="3">
        <v>570</v>
      </c>
      <c r="H67" s="3">
        <v>9.1</v>
      </c>
      <c r="I67" s="7" t="s">
        <v>138</v>
      </c>
      <c r="J67" s="3">
        <v>23</v>
      </c>
      <c r="K67" s="3">
        <v>86</v>
      </c>
      <c r="L67" s="3">
        <v>17</v>
      </c>
      <c r="M67" s="3">
        <v>4.18</v>
      </c>
      <c r="N67" s="3">
        <v>4</v>
      </c>
      <c r="O67" s="7" t="s">
        <v>138</v>
      </c>
      <c r="P67" s="7" t="s">
        <v>136</v>
      </c>
      <c r="Q67" s="7" t="s">
        <v>138</v>
      </c>
      <c r="R67" s="3">
        <v>3.57</v>
      </c>
      <c r="S67" s="7" t="s">
        <v>139</v>
      </c>
      <c r="T67" s="3">
        <v>229</v>
      </c>
      <c r="U67" s="3">
        <v>0.5</v>
      </c>
      <c r="V67" s="3">
        <v>12.5</v>
      </c>
      <c r="W67" s="7" t="s">
        <v>142</v>
      </c>
      <c r="X67" s="7" t="s">
        <v>143</v>
      </c>
      <c r="Y67" s="7" t="s">
        <v>144</v>
      </c>
      <c r="Z67" s="3">
        <v>3.3</v>
      </c>
      <c r="AA67" s="3">
        <v>45.7</v>
      </c>
      <c r="AB67" s="3">
        <v>7.9</v>
      </c>
      <c r="AC67" s="3">
        <v>10</v>
      </c>
      <c r="AD67" s="3">
        <v>220</v>
      </c>
      <c r="AE67" s="3">
        <v>62.8</v>
      </c>
      <c r="AF67" s="3">
        <v>203</v>
      </c>
      <c r="AG67" s="3">
        <v>45</v>
      </c>
      <c r="AH67" s="3">
        <v>9.6</v>
      </c>
      <c r="AI67" s="3">
        <v>1.5</v>
      </c>
      <c r="AJ67" s="7" t="s">
        <v>137</v>
      </c>
      <c r="AK67" s="3">
        <v>2.8</v>
      </c>
      <c r="AL67" s="3">
        <v>0.35</v>
      </c>
      <c r="AM67" s="3">
        <v>0.717</v>
      </c>
    </row>
    <row r="68" spans="1:39" ht="9.75" customHeight="1">
      <c r="A68" s="83">
        <v>381295</v>
      </c>
      <c r="B68" s="83">
        <v>6615611</v>
      </c>
      <c r="C68" s="6" t="s">
        <v>119</v>
      </c>
      <c r="D68" s="7" t="s">
        <v>135</v>
      </c>
      <c r="E68" s="7" t="s">
        <v>136</v>
      </c>
      <c r="F68" s="3">
        <v>1.9</v>
      </c>
      <c r="G68" s="3">
        <v>610</v>
      </c>
      <c r="H68" s="3">
        <v>2.8</v>
      </c>
      <c r="I68" s="7" t="s">
        <v>138</v>
      </c>
      <c r="J68" s="3">
        <v>17</v>
      </c>
      <c r="K68" s="3">
        <v>79</v>
      </c>
      <c r="L68" s="3">
        <v>16</v>
      </c>
      <c r="M68" s="3">
        <v>3.48</v>
      </c>
      <c r="N68" s="3">
        <v>3</v>
      </c>
      <c r="O68" s="7" t="s">
        <v>138</v>
      </c>
      <c r="P68" s="7" t="s">
        <v>136</v>
      </c>
      <c r="Q68" s="7" t="s">
        <v>138</v>
      </c>
      <c r="R68" s="3">
        <v>2.67</v>
      </c>
      <c r="S68" s="7" t="s">
        <v>139</v>
      </c>
      <c r="T68" s="3">
        <v>231</v>
      </c>
      <c r="U68" s="3">
        <v>0.6</v>
      </c>
      <c r="V68" s="3">
        <v>12.9</v>
      </c>
      <c r="W68" s="7" t="s">
        <v>142</v>
      </c>
      <c r="X68" s="7" t="s">
        <v>143</v>
      </c>
      <c r="Y68" s="7" t="s">
        <v>144</v>
      </c>
      <c r="Z68" s="3">
        <v>4.5</v>
      </c>
      <c r="AA68" s="3">
        <v>28.4</v>
      </c>
      <c r="AB68" s="3">
        <v>5.1</v>
      </c>
      <c r="AC68" s="3">
        <v>8</v>
      </c>
      <c r="AD68" s="7" t="s">
        <v>145</v>
      </c>
      <c r="AE68" s="3">
        <v>51.9</v>
      </c>
      <c r="AF68" s="3">
        <v>117</v>
      </c>
      <c r="AG68" s="3">
        <v>32</v>
      </c>
      <c r="AH68" s="3">
        <v>6.5</v>
      </c>
      <c r="AI68" s="3">
        <v>1.1</v>
      </c>
      <c r="AJ68" s="3">
        <v>1.5</v>
      </c>
      <c r="AK68" s="3">
        <v>2.1</v>
      </c>
      <c r="AL68" s="3">
        <v>0.32</v>
      </c>
      <c r="AM68" s="3">
        <v>1.23</v>
      </c>
    </row>
    <row r="69" spans="1:39" ht="9.75" customHeight="1">
      <c r="A69" s="83">
        <v>378665</v>
      </c>
      <c r="B69" s="83">
        <v>6597544</v>
      </c>
      <c r="C69" s="6" t="s">
        <v>120</v>
      </c>
      <c r="D69" s="7" t="s">
        <v>135</v>
      </c>
      <c r="E69" s="7" t="s">
        <v>136</v>
      </c>
      <c r="F69" s="3">
        <v>3.4</v>
      </c>
      <c r="G69" s="3">
        <v>640</v>
      </c>
      <c r="H69" s="3">
        <v>4.9</v>
      </c>
      <c r="I69" s="7" t="s">
        <v>138</v>
      </c>
      <c r="J69" s="3">
        <v>23</v>
      </c>
      <c r="K69" s="3">
        <v>89</v>
      </c>
      <c r="L69" s="3">
        <v>13</v>
      </c>
      <c r="M69" s="3">
        <v>5.09</v>
      </c>
      <c r="N69" s="3">
        <v>3</v>
      </c>
      <c r="O69" s="7" t="s">
        <v>138</v>
      </c>
      <c r="P69" s="7" t="s">
        <v>136</v>
      </c>
      <c r="Q69" s="7" t="s">
        <v>138</v>
      </c>
      <c r="R69" s="3">
        <v>2.25</v>
      </c>
      <c r="S69" s="7" t="s">
        <v>139</v>
      </c>
      <c r="T69" s="3">
        <v>200</v>
      </c>
      <c r="U69" s="3">
        <v>0.3</v>
      </c>
      <c r="V69" s="3">
        <v>13.4</v>
      </c>
      <c r="W69" s="7" t="s">
        <v>142</v>
      </c>
      <c r="X69" s="7" t="s">
        <v>143</v>
      </c>
      <c r="Y69" s="7" t="s">
        <v>144</v>
      </c>
      <c r="Z69" s="3">
        <v>2.3</v>
      </c>
      <c r="AA69" s="3">
        <v>20.3</v>
      </c>
      <c r="AB69" s="3">
        <v>7.2</v>
      </c>
      <c r="AC69" s="7" t="s">
        <v>138</v>
      </c>
      <c r="AD69" s="3">
        <v>180</v>
      </c>
      <c r="AE69" s="3">
        <v>27.6</v>
      </c>
      <c r="AF69" s="3">
        <v>59</v>
      </c>
      <c r="AG69" s="3">
        <v>27</v>
      </c>
      <c r="AH69" s="3">
        <v>6.4</v>
      </c>
      <c r="AI69" s="3">
        <v>1.2</v>
      </c>
      <c r="AJ69" s="7" t="s">
        <v>137</v>
      </c>
      <c r="AK69" s="3">
        <v>1.9</v>
      </c>
      <c r="AL69" s="3">
        <v>0.3</v>
      </c>
      <c r="AM69" s="3">
        <v>1.21</v>
      </c>
    </row>
    <row r="70" spans="1:39" ht="9.75" customHeight="1">
      <c r="A70" s="83">
        <v>379413</v>
      </c>
      <c r="B70" s="83">
        <v>6602367</v>
      </c>
      <c r="C70" s="6" t="s">
        <v>121</v>
      </c>
      <c r="D70" s="7" t="s">
        <v>135</v>
      </c>
      <c r="E70" s="7" t="s">
        <v>136</v>
      </c>
      <c r="F70" s="3">
        <v>2.9</v>
      </c>
      <c r="G70" s="3">
        <v>710</v>
      </c>
      <c r="H70" s="7" t="s">
        <v>137</v>
      </c>
      <c r="I70" s="7" t="s">
        <v>138</v>
      </c>
      <c r="J70" s="3">
        <v>13</v>
      </c>
      <c r="K70" s="3">
        <v>52</v>
      </c>
      <c r="L70" s="3">
        <v>10</v>
      </c>
      <c r="M70" s="3">
        <v>2.86</v>
      </c>
      <c r="N70" s="3">
        <v>4</v>
      </c>
      <c r="O70" s="7" t="s">
        <v>138</v>
      </c>
      <c r="P70" s="7" t="s">
        <v>136</v>
      </c>
      <c r="Q70" s="7" t="s">
        <v>138</v>
      </c>
      <c r="R70" s="3">
        <v>2.83</v>
      </c>
      <c r="S70" s="7" t="s">
        <v>139</v>
      </c>
      <c r="T70" s="3">
        <v>230</v>
      </c>
      <c r="U70" s="3">
        <v>0.3</v>
      </c>
      <c r="V70" s="3">
        <v>9.6</v>
      </c>
      <c r="W70" s="7" t="s">
        <v>142</v>
      </c>
      <c r="X70" s="7" t="s">
        <v>143</v>
      </c>
      <c r="Y70" s="7" t="s">
        <v>144</v>
      </c>
      <c r="Z70" s="3">
        <v>3.3</v>
      </c>
      <c r="AA70" s="3">
        <v>32</v>
      </c>
      <c r="AB70" s="3">
        <v>4.7</v>
      </c>
      <c r="AC70" s="7" t="s">
        <v>138</v>
      </c>
      <c r="AD70" s="3">
        <v>120</v>
      </c>
      <c r="AE70" s="3">
        <v>47.8</v>
      </c>
      <c r="AF70" s="3">
        <v>143</v>
      </c>
      <c r="AG70" s="3">
        <v>29</v>
      </c>
      <c r="AH70" s="3">
        <v>6.5</v>
      </c>
      <c r="AI70" s="3">
        <v>1</v>
      </c>
      <c r="AJ70" s="7" t="s">
        <v>137</v>
      </c>
      <c r="AK70" s="3">
        <v>1.9</v>
      </c>
      <c r="AL70" s="3">
        <v>0.26</v>
      </c>
      <c r="AM70" s="3">
        <v>1.56</v>
      </c>
    </row>
    <row r="71" spans="1:39" ht="9.75" customHeight="1">
      <c r="A71" s="83">
        <v>374949</v>
      </c>
      <c r="B71" s="83">
        <v>6601400</v>
      </c>
      <c r="C71" s="6" t="s">
        <v>122</v>
      </c>
      <c r="D71" s="7" t="s">
        <v>135</v>
      </c>
      <c r="E71" s="7" t="s">
        <v>136</v>
      </c>
      <c r="F71" s="3">
        <v>7.6</v>
      </c>
      <c r="G71" s="3">
        <v>530</v>
      </c>
      <c r="H71" s="3">
        <v>15</v>
      </c>
      <c r="I71" s="7" t="s">
        <v>138</v>
      </c>
      <c r="J71" s="3">
        <v>23</v>
      </c>
      <c r="K71" s="3">
        <v>96</v>
      </c>
      <c r="L71" s="3">
        <v>13</v>
      </c>
      <c r="M71" s="3">
        <v>4.28</v>
      </c>
      <c r="N71" s="3">
        <v>3</v>
      </c>
      <c r="O71" s="7" t="s">
        <v>138</v>
      </c>
      <c r="P71" s="7" t="s">
        <v>136</v>
      </c>
      <c r="Q71" s="7" t="s">
        <v>138</v>
      </c>
      <c r="R71" s="3">
        <v>3.57</v>
      </c>
      <c r="S71" s="7" t="s">
        <v>139</v>
      </c>
      <c r="T71" s="3">
        <v>181</v>
      </c>
      <c r="U71" s="3">
        <v>0.4</v>
      </c>
      <c r="V71" s="3">
        <v>10.4</v>
      </c>
      <c r="W71" s="7" t="s">
        <v>142</v>
      </c>
      <c r="X71" s="7" t="s">
        <v>143</v>
      </c>
      <c r="Y71" s="7" t="s">
        <v>144</v>
      </c>
      <c r="Z71" s="3">
        <v>3.2</v>
      </c>
      <c r="AA71" s="3">
        <v>42.5</v>
      </c>
      <c r="AB71" s="3">
        <v>9.6</v>
      </c>
      <c r="AC71" s="7" t="s">
        <v>138</v>
      </c>
      <c r="AD71" s="3">
        <v>270</v>
      </c>
      <c r="AE71" s="3">
        <v>54.8</v>
      </c>
      <c r="AF71" s="3">
        <v>516</v>
      </c>
      <c r="AG71" s="3">
        <v>42</v>
      </c>
      <c r="AH71" s="3">
        <v>10.2</v>
      </c>
      <c r="AI71" s="3">
        <v>1.3</v>
      </c>
      <c r="AJ71" s="7" t="s">
        <v>137</v>
      </c>
      <c r="AK71" s="3">
        <v>3</v>
      </c>
      <c r="AL71" s="3">
        <v>0.48</v>
      </c>
      <c r="AM71" s="3">
        <v>0.632</v>
      </c>
    </row>
    <row r="72" spans="1:39" ht="9.75" customHeight="1">
      <c r="A72" s="83">
        <v>371623</v>
      </c>
      <c r="B72" s="83">
        <v>6596937</v>
      </c>
      <c r="C72" s="6" t="s">
        <v>123</v>
      </c>
      <c r="D72" s="7" t="s">
        <v>135</v>
      </c>
      <c r="E72" s="7" t="s">
        <v>136</v>
      </c>
      <c r="F72" s="3">
        <v>4.6</v>
      </c>
      <c r="G72" s="3">
        <v>400</v>
      </c>
      <c r="H72" s="3">
        <v>16.1</v>
      </c>
      <c r="I72" s="7" t="s">
        <v>138</v>
      </c>
      <c r="J72" s="3">
        <v>17</v>
      </c>
      <c r="K72" s="3">
        <v>78</v>
      </c>
      <c r="L72" s="3">
        <v>12</v>
      </c>
      <c r="M72" s="3">
        <v>4.2</v>
      </c>
      <c r="N72" s="3">
        <v>3</v>
      </c>
      <c r="O72" s="7" t="s">
        <v>138</v>
      </c>
      <c r="P72" s="7" t="s">
        <v>136</v>
      </c>
      <c r="Q72" s="3">
        <v>4</v>
      </c>
      <c r="R72" s="3">
        <v>3.4</v>
      </c>
      <c r="S72" s="7" t="s">
        <v>139</v>
      </c>
      <c r="T72" s="3">
        <v>131</v>
      </c>
      <c r="U72" s="7" t="s">
        <v>141</v>
      </c>
      <c r="V72" s="3">
        <v>10.2</v>
      </c>
      <c r="W72" s="7" t="s">
        <v>142</v>
      </c>
      <c r="X72" s="7" t="s">
        <v>143</v>
      </c>
      <c r="Y72" s="7" t="s">
        <v>144</v>
      </c>
      <c r="Z72" s="3">
        <v>3.3</v>
      </c>
      <c r="AA72" s="3">
        <v>45.1</v>
      </c>
      <c r="AB72" s="3">
        <v>6.1</v>
      </c>
      <c r="AC72" s="3">
        <v>4</v>
      </c>
      <c r="AD72" s="3">
        <v>80</v>
      </c>
      <c r="AE72" s="3">
        <v>69</v>
      </c>
      <c r="AF72" s="3">
        <v>519</v>
      </c>
      <c r="AG72" s="3">
        <v>50</v>
      </c>
      <c r="AH72" s="3">
        <v>11.9</v>
      </c>
      <c r="AI72" s="3">
        <v>1.8</v>
      </c>
      <c r="AJ72" s="3">
        <v>1.6</v>
      </c>
      <c r="AK72" s="3">
        <v>3</v>
      </c>
      <c r="AL72" s="3">
        <v>0.46</v>
      </c>
      <c r="AM72" s="3">
        <v>0.965</v>
      </c>
    </row>
    <row r="73" spans="1:39" ht="9.75" customHeight="1">
      <c r="A73" s="83">
        <v>373299</v>
      </c>
      <c r="B73" s="83">
        <v>6613508</v>
      </c>
      <c r="C73" s="6" t="s">
        <v>124</v>
      </c>
      <c r="D73" s="3">
        <v>8</v>
      </c>
      <c r="E73" s="7" t="s">
        <v>136</v>
      </c>
      <c r="F73" s="3">
        <v>2.6</v>
      </c>
      <c r="G73" s="3">
        <v>620</v>
      </c>
      <c r="H73" s="3">
        <v>9.3</v>
      </c>
      <c r="I73" s="7" t="s">
        <v>138</v>
      </c>
      <c r="J73" s="3">
        <v>23</v>
      </c>
      <c r="K73" s="3">
        <v>77</v>
      </c>
      <c r="L73" s="3">
        <v>11</v>
      </c>
      <c r="M73" s="3">
        <v>4.53</v>
      </c>
      <c r="N73" s="3">
        <v>3</v>
      </c>
      <c r="O73" s="7" t="s">
        <v>138</v>
      </c>
      <c r="P73" s="7" t="s">
        <v>136</v>
      </c>
      <c r="Q73" s="7" t="s">
        <v>138</v>
      </c>
      <c r="R73" s="3">
        <v>2.97</v>
      </c>
      <c r="S73" s="7" t="s">
        <v>139</v>
      </c>
      <c r="T73" s="3">
        <v>216</v>
      </c>
      <c r="U73" s="7" t="s">
        <v>141</v>
      </c>
      <c r="V73" s="3">
        <v>9.9</v>
      </c>
      <c r="W73" s="7" t="s">
        <v>142</v>
      </c>
      <c r="X73" s="7" t="s">
        <v>143</v>
      </c>
      <c r="Y73" s="7" t="s">
        <v>144</v>
      </c>
      <c r="Z73" s="3">
        <v>4.1</v>
      </c>
      <c r="AA73" s="3">
        <v>40.2</v>
      </c>
      <c r="AB73" s="3">
        <v>4.7</v>
      </c>
      <c r="AC73" s="7" t="s">
        <v>138</v>
      </c>
      <c r="AD73" s="3">
        <v>170</v>
      </c>
      <c r="AE73" s="3">
        <v>59.5</v>
      </c>
      <c r="AF73" s="3">
        <v>137</v>
      </c>
      <c r="AG73" s="3">
        <v>39</v>
      </c>
      <c r="AH73" s="3">
        <v>7.6</v>
      </c>
      <c r="AI73" s="3">
        <v>1.1</v>
      </c>
      <c r="AJ73" s="7" t="s">
        <v>137</v>
      </c>
      <c r="AK73" s="3">
        <v>1.9</v>
      </c>
      <c r="AL73" s="3">
        <v>0.27</v>
      </c>
      <c r="AM73" s="3">
        <v>1.06</v>
      </c>
    </row>
    <row r="74" spans="1:39" ht="9.75" customHeight="1">
      <c r="A74" s="83">
        <v>367875</v>
      </c>
      <c r="B74" s="83">
        <v>6606491</v>
      </c>
      <c r="C74" s="6" t="s">
        <v>125</v>
      </c>
      <c r="D74" s="7" t="s">
        <v>135</v>
      </c>
      <c r="E74" s="7" t="s">
        <v>136</v>
      </c>
      <c r="F74" s="7" t="s">
        <v>137</v>
      </c>
      <c r="G74" s="3">
        <v>490</v>
      </c>
      <c r="H74" s="3">
        <v>3.4</v>
      </c>
      <c r="I74" s="7" t="s">
        <v>138</v>
      </c>
      <c r="J74" s="3">
        <v>26</v>
      </c>
      <c r="K74" s="3">
        <v>198</v>
      </c>
      <c r="L74" s="3">
        <v>16</v>
      </c>
      <c r="M74" s="3">
        <v>6.21</v>
      </c>
      <c r="N74" s="3">
        <v>2</v>
      </c>
      <c r="O74" s="7" t="s">
        <v>138</v>
      </c>
      <c r="P74" s="7" t="s">
        <v>136</v>
      </c>
      <c r="Q74" s="3">
        <v>3</v>
      </c>
      <c r="R74" s="3">
        <v>2.16</v>
      </c>
      <c r="S74" s="7" t="s">
        <v>139</v>
      </c>
      <c r="T74" s="3">
        <v>307</v>
      </c>
      <c r="U74" s="7" t="s">
        <v>141</v>
      </c>
      <c r="V74" s="3">
        <v>13.6</v>
      </c>
      <c r="W74" s="7" t="s">
        <v>142</v>
      </c>
      <c r="X74" s="7" t="s">
        <v>143</v>
      </c>
      <c r="Y74" s="7" t="s">
        <v>144</v>
      </c>
      <c r="Z74" s="7" t="s">
        <v>137</v>
      </c>
      <c r="AA74" s="3">
        <v>23.8</v>
      </c>
      <c r="AB74" s="3">
        <v>5.2</v>
      </c>
      <c r="AC74" s="7" t="s">
        <v>138</v>
      </c>
      <c r="AD74" s="3">
        <v>210</v>
      </c>
      <c r="AE74" s="3">
        <v>44.5</v>
      </c>
      <c r="AF74" s="3">
        <v>86</v>
      </c>
      <c r="AG74" s="3">
        <v>27</v>
      </c>
      <c r="AH74" s="3">
        <v>5.9</v>
      </c>
      <c r="AI74" s="3">
        <v>0.7</v>
      </c>
      <c r="AJ74" s="7" t="s">
        <v>137</v>
      </c>
      <c r="AK74" s="3">
        <v>1.4</v>
      </c>
      <c r="AL74" s="3">
        <v>0.21</v>
      </c>
      <c r="AM74" s="3">
        <v>1.22</v>
      </c>
    </row>
    <row r="75" spans="1:39" ht="9.75" customHeight="1">
      <c r="A75" s="83">
        <v>409864</v>
      </c>
      <c r="B75" s="83">
        <v>6639086</v>
      </c>
      <c r="C75" s="6" t="s">
        <v>126</v>
      </c>
      <c r="D75" s="7" t="s">
        <v>135</v>
      </c>
      <c r="E75" s="7" t="s">
        <v>136</v>
      </c>
      <c r="F75" s="3">
        <v>1.3</v>
      </c>
      <c r="G75" s="3">
        <v>630</v>
      </c>
      <c r="H75" s="3">
        <v>5.5</v>
      </c>
      <c r="I75" s="3">
        <v>2</v>
      </c>
      <c r="J75" s="3">
        <v>17</v>
      </c>
      <c r="K75" s="3">
        <v>67</v>
      </c>
      <c r="L75" s="3">
        <v>11</v>
      </c>
      <c r="M75" s="3">
        <v>3.35</v>
      </c>
      <c r="N75" s="3">
        <v>3</v>
      </c>
      <c r="O75" s="7" t="s">
        <v>138</v>
      </c>
      <c r="P75" s="7" t="s">
        <v>136</v>
      </c>
      <c r="Q75" s="7" t="s">
        <v>138</v>
      </c>
      <c r="R75" s="3">
        <v>2.81</v>
      </c>
      <c r="S75" s="7" t="s">
        <v>139</v>
      </c>
      <c r="T75" s="3">
        <v>222</v>
      </c>
      <c r="U75" s="3">
        <v>0.3</v>
      </c>
      <c r="V75" s="3">
        <v>10.8</v>
      </c>
      <c r="W75" s="7" t="s">
        <v>142</v>
      </c>
      <c r="X75" s="7" t="s">
        <v>143</v>
      </c>
      <c r="Y75" s="7" t="s">
        <v>144</v>
      </c>
      <c r="Z75" s="7" t="s">
        <v>137</v>
      </c>
      <c r="AA75" s="3">
        <v>22.2</v>
      </c>
      <c r="AB75" s="3">
        <v>4.4</v>
      </c>
      <c r="AC75" s="3">
        <v>7</v>
      </c>
      <c r="AD75" s="3">
        <v>70</v>
      </c>
      <c r="AE75" s="3">
        <v>31.1</v>
      </c>
      <c r="AF75" s="3">
        <v>85</v>
      </c>
      <c r="AG75" s="3">
        <v>20</v>
      </c>
      <c r="AH75" s="3">
        <v>4.5</v>
      </c>
      <c r="AI75" s="3">
        <v>0.8</v>
      </c>
      <c r="AJ75" s="3">
        <v>0.7</v>
      </c>
      <c r="AK75" s="3">
        <v>1.8</v>
      </c>
      <c r="AL75" s="3">
        <v>0.22</v>
      </c>
      <c r="AM75" s="3">
        <v>1.32</v>
      </c>
    </row>
    <row r="76" spans="1:39" ht="9.75" customHeight="1">
      <c r="A76" s="83">
        <v>407952</v>
      </c>
      <c r="B76" s="83">
        <v>6635476</v>
      </c>
      <c r="C76" s="6" t="s">
        <v>127</v>
      </c>
      <c r="D76" s="7" t="s">
        <v>135</v>
      </c>
      <c r="E76" s="7" t="s">
        <v>136</v>
      </c>
      <c r="F76" s="3">
        <v>3.2</v>
      </c>
      <c r="G76" s="3">
        <v>510</v>
      </c>
      <c r="H76" s="3">
        <v>11.7</v>
      </c>
      <c r="I76" s="7" t="s">
        <v>138</v>
      </c>
      <c r="J76" s="3">
        <v>15</v>
      </c>
      <c r="K76" s="3">
        <v>60</v>
      </c>
      <c r="L76" s="3">
        <v>8</v>
      </c>
      <c r="M76" s="3">
        <v>3.05</v>
      </c>
      <c r="N76" s="3">
        <v>3</v>
      </c>
      <c r="O76" s="7" t="s">
        <v>138</v>
      </c>
      <c r="P76" s="7" t="s">
        <v>136</v>
      </c>
      <c r="Q76" s="7" t="s">
        <v>138</v>
      </c>
      <c r="R76" s="3">
        <v>3.1</v>
      </c>
      <c r="S76" s="7" t="s">
        <v>139</v>
      </c>
      <c r="T76" s="3">
        <v>167</v>
      </c>
      <c r="U76" s="3">
        <v>0.2</v>
      </c>
      <c r="V76" s="3">
        <v>9</v>
      </c>
      <c r="W76" s="7" t="s">
        <v>142</v>
      </c>
      <c r="X76" s="7" t="s">
        <v>143</v>
      </c>
      <c r="Y76" s="7" t="s">
        <v>144</v>
      </c>
      <c r="Z76" s="3">
        <v>2.1</v>
      </c>
      <c r="AA76" s="3">
        <v>33.6</v>
      </c>
      <c r="AB76" s="3">
        <v>4.7</v>
      </c>
      <c r="AC76" s="7" t="s">
        <v>138</v>
      </c>
      <c r="AD76" s="3">
        <v>120</v>
      </c>
      <c r="AE76" s="3">
        <v>30.7</v>
      </c>
      <c r="AF76" s="3">
        <v>131</v>
      </c>
      <c r="AG76" s="3">
        <v>18</v>
      </c>
      <c r="AH76" s="3">
        <v>4.9</v>
      </c>
      <c r="AI76" s="3">
        <v>0.7</v>
      </c>
      <c r="AJ76" s="7" t="s">
        <v>137</v>
      </c>
      <c r="AK76" s="3">
        <v>1.5</v>
      </c>
      <c r="AL76" s="3">
        <v>0.26</v>
      </c>
      <c r="AM76" s="3">
        <v>1.06</v>
      </c>
    </row>
    <row r="77" spans="1:39" ht="9.75" customHeight="1">
      <c r="A77" s="83">
        <v>405613</v>
      </c>
      <c r="B77" s="83">
        <v>6631802</v>
      </c>
      <c r="C77" s="6" t="s">
        <v>128</v>
      </c>
      <c r="D77" s="7" t="s">
        <v>135</v>
      </c>
      <c r="E77" s="7" t="s">
        <v>136</v>
      </c>
      <c r="F77" s="3">
        <v>4.5</v>
      </c>
      <c r="G77" s="3">
        <v>510</v>
      </c>
      <c r="H77" s="3">
        <v>8.4</v>
      </c>
      <c r="I77" s="7" t="s">
        <v>138</v>
      </c>
      <c r="J77" s="3">
        <v>15</v>
      </c>
      <c r="K77" s="3">
        <v>83</v>
      </c>
      <c r="L77" s="3">
        <v>9</v>
      </c>
      <c r="M77" s="3">
        <v>3.87</v>
      </c>
      <c r="N77" s="3">
        <v>3</v>
      </c>
      <c r="O77" s="7" t="s">
        <v>138</v>
      </c>
      <c r="P77" s="7" t="s">
        <v>136</v>
      </c>
      <c r="Q77" s="7" t="s">
        <v>138</v>
      </c>
      <c r="R77" s="3">
        <v>3.86</v>
      </c>
      <c r="S77" s="7" t="s">
        <v>139</v>
      </c>
      <c r="T77" s="3">
        <v>205</v>
      </c>
      <c r="U77" s="7" t="s">
        <v>141</v>
      </c>
      <c r="V77" s="3">
        <v>10.5</v>
      </c>
      <c r="W77" s="7" t="s">
        <v>142</v>
      </c>
      <c r="X77" s="7" t="s">
        <v>143</v>
      </c>
      <c r="Y77" s="7" t="s">
        <v>144</v>
      </c>
      <c r="Z77" s="3">
        <v>1.7</v>
      </c>
      <c r="AA77" s="3">
        <v>33.2</v>
      </c>
      <c r="AB77" s="3">
        <v>6.6</v>
      </c>
      <c r="AC77" s="3">
        <v>5</v>
      </c>
      <c r="AD77" s="3">
        <v>180</v>
      </c>
      <c r="AE77" s="3">
        <v>26</v>
      </c>
      <c r="AF77" s="3">
        <v>98</v>
      </c>
      <c r="AG77" s="3">
        <v>18</v>
      </c>
      <c r="AH77" s="3">
        <v>4.4</v>
      </c>
      <c r="AI77" s="3">
        <v>0.7</v>
      </c>
      <c r="AJ77" s="7" t="s">
        <v>137</v>
      </c>
      <c r="AK77" s="3">
        <v>1.3</v>
      </c>
      <c r="AL77" s="3">
        <v>0.22</v>
      </c>
      <c r="AM77" s="3">
        <v>0.836</v>
      </c>
    </row>
    <row r="78" spans="1:39" ht="9.75" customHeight="1">
      <c r="A78" s="83">
        <v>404370</v>
      </c>
      <c r="B78" s="83">
        <v>6635889</v>
      </c>
      <c r="C78" s="6" t="s">
        <v>129</v>
      </c>
      <c r="D78" s="7" t="s">
        <v>135</v>
      </c>
      <c r="E78" s="7" t="s">
        <v>136</v>
      </c>
      <c r="F78" s="3">
        <v>6.2</v>
      </c>
      <c r="G78" s="3">
        <v>490</v>
      </c>
      <c r="H78" s="3">
        <v>19.2</v>
      </c>
      <c r="I78" s="7" t="s">
        <v>138</v>
      </c>
      <c r="J78" s="3">
        <v>14</v>
      </c>
      <c r="K78" s="3">
        <v>81</v>
      </c>
      <c r="L78" s="3">
        <v>7</v>
      </c>
      <c r="M78" s="3">
        <v>3.47</v>
      </c>
      <c r="N78" s="3">
        <v>3</v>
      </c>
      <c r="O78" s="7" t="s">
        <v>138</v>
      </c>
      <c r="P78" s="7" t="s">
        <v>136</v>
      </c>
      <c r="Q78" s="7" t="s">
        <v>138</v>
      </c>
      <c r="R78" s="3">
        <v>4.12</v>
      </c>
      <c r="S78" s="3">
        <v>330</v>
      </c>
      <c r="T78" s="3">
        <v>122</v>
      </c>
      <c r="U78" s="3">
        <v>0.5</v>
      </c>
      <c r="V78" s="3">
        <v>8.7</v>
      </c>
      <c r="W78" s="7" t="s">
        <v>142</v>
      </c>
      <c r="X78" s="7" t="s">
        <v>143</v>
      </c>
      <c r="Y78" s="7" t="s">
        <v>144</v>
      </c>
      <c r="Z78" s="7" t="s">
        <v>137</v>
      </c>
      <c r="AA78" s="3">
        <v>42.4</v>
      </c>
      <c r="AB78" s="3">
        <v>8.7</v>
      </c>
      <c r="AC78" s="3">
        <v>10</v>
      </c>
      <c r="AD78" s="3">
        <v>240</v>
      </c>
      <c r="AE78" s="3">
        <v>29.9</v>
      </c>
      <c r="AF78" s="3">
        <v>126</v>
      </c>
      <c r="AG78" s="3">
        <v>20</v>
      </c>
      <c r="AH78" s="3">
        <v>5.5</v>
      </c>
      <c r="AI78" s="3">
        <v>0.8</v>
      </c>
      <c r="AJ78" s="7" t="s">
        <v>137</v>
      </c>
      <c r="AK78" s="3">
        <v>1.8</v>
      </c>
      <c r="AL78" s="3">
        <v>0.31</v>
      </c>
      <c r="AM78" s="3">
        <v>0.519</v>
      </c>
    </row>
    <row r="79" spans="1:39" ht="9.75" customHeight="1">
      <c r="A79" s="83">
        <v>405782</v>
      </c>
      <c r="B79" s="83">
        <v>6641462</v>
      </c>
      <c r="C79" s="6" t="s">
        <v>130</v>
      </c>
      <c r="D79" s="7" t="s">
        <v>135</v>
      </c>
      <c r="E79" s="7" t="s">
        <v>136</v>
      </c>
      <c r="F79" s="3">
        <v>3.3</v>
      </c>
      <c r="G79" s="3">
        <v>460</v>
      </c>
      <c r="H79" s="3">
        <v>8.7</v>
      </c>
      <c r="I79" s="7" t="s">
        <v>138</v>
      </c>
      <c r="J79" s="3">
        <v>16</v>
      </c>
      <c r="K79" s="3">
        <v>74</v>
      </c>
      <c r="L79" s="3">
        <v>13</v>
      </c>
      <c r="M79" s="3">
        <v>4.26</v>
      </c>
      <c r="N79" s="3">
        <v>3</v>
      </c>
      <c r="O79" s="7" t="s">
        <v>138</v>
      </c>
      <c r="P79" s="7" t="s">
        <v>136</v>
      </c>
      <c r="Q79" s="7" t="s">
        <v>138</v>
      </c>
      <c r="R79" s="3">
        <v>2.55</v>
      </c>
      <c r="S79" s="3">
        <v>210</v>
      </c>
      <c r="T79" s="3">
        <v>222</v>
      </c>
      <c r="U79" s="3">
        <v>0.2</v>
      </c>
      <c r="V79" s="3">
        <v>11</v>
      </c>
      <c r="W79" s="7" t="s">
        <v>142</v>
      </c>
      <c r="X79" s="7" t="s">
        <v>143</v>
      </c>
      <c r="Y79" s="7" t="s">
        <v>144</v>
      </c>
      <c r="Z79" s="3">
        <v>3</v>
      </c>
      <c r="AA79" s="3">
        <v>39.2</v>
      </c>
      <c r="AB79" s="3">
        <v>11.5</v>
      </c>
      <c r="AC79" s="3">
        <v>7</v>
      </c>
      <c r="AD79" s="3">
        <v>170</v>
      </c>
      <c r="AE79" s="3">
        <v>36.8</v>
      </c>
      <c r="AF79" s="3">
        <v>80</v>
      </c>
      <c r="AG79" s="3">
        <v>18</v>
      </c>
      <c r="AH79" s="3">
        <v>5.5</v>
      </c>
      <c r="AI79" s="3">
        <v>0.5</v>
      </c>
      <c r="AJ79" s="7" t="s">
        <v>137</v>
      </c>
      <c r="AK79" s="3">
        <v>1.6</v>
      </c>
      <c r="AL79" s="3">
        <v>0.2</v>
      </c>
      <c r="AM79" s="3">
        <v>1.22</v>
      </c>
    </row>
    <row r="80" spans="1:39" ht="9.75" customHeight="1">
      <c r="A80" s="83">
        <v>412309</v>
      </c>
      <c r="B80" s="83">
        <v>6642734</v>
      </c>
      <c r="C80" s="6" t="s">
        <v>131</v>
      </c>
      <c r="D80" s="7" t="s">
        <v>135</v>
      </c>
      <c r="E80" s="7" t="s">
        <v>136</v>
      </c>
      <c r="F80" s="3">
        <v>2.5</v>
      </c>
      <c r="G80" s="3">
        <v>700</v>
      </c>
      <c r="H80" s="3">
        <v>6.1</v>
      </c>
      <c r="I80" s="7" t="s">
        <v>138</v>
      </c>
      <c r="J80" s="3">
        <v>14</v>
      </c>
      <c r="K80" s="3">
        <v>55</v>
      </c>
      <c r="L80" s="3">
        <v>8</v>
      </c>
      <c r="M80" s="3">
        <v>3.22</v>
      </c>
      <c r="N80" s="3">
        <v>3</v>
      </c>
      <c r="O80" s="7" t="s">
        <v>138</v>
      </c>
      <c r="P80" s="7" t="s">
        <v>136</v>
      </c>
      <c r="Q80" s="7" t="s">
        <v>138</v>
      </c>
      <c r="R80" s="3">
        <v>2.68</v>
      </c>
      <c r="S80" s="7" t="s">
        <v>139</v>
      </c>
      <c r="T80" s="3">
        <v>177</v>
      </c>
      <c r="U80" s="3">
        <v>0.2</v>
      </c>
      <c r="V80" s="3">
        <v>11.1</v>
      </c>
      <c r="W80" s="7" t="s">
        <v>142</v>
      </c>
      <c r="X80" s="7" t="s">
        <v>143</v>
      </c>
      <c r="Y80" s="7" t="s">
        <v>144</v>
      </c>
      <c r="Z80" s="7" t="s">
        <v>137</v>
      </c>
      <c r="AA80" s="3">
        <v>32.1</v>
      </c>
      <c r="AB80" s="3">
        <v>7.7</v>
      </c>
      <c r="AC80" s="3">
        <v>3</v>
      </c>
      <c r="AD80" s="3">
        <v>120</v>
      </c>
      <c r="AE80" s="3">
        <v>33.1</v>
      </c>
      <c r="AF80" s="3">
        <v>72</v>
      </c>
      <c r="AG80" s="3">
        <v>21</v>
      </c>
      <c r="AH80" s="3">
        <v>5.5</v>
      </c>
      <c r="AI80" s="3">
        <v>0.2</v>
      </c>
      <c r="AJ80" s="3">
        <v>1.4</v>
      </c>
      <c r="AK80" s="3">
        <v>1.8</v>
      </c>
      <c r="AL80" s="3">
        <v>0.23</v>
      </c>
      <c r="AM80" s="3">
        <v>1.2</v>
      </c>
    </row>
    <row r="81" spans="1:39" ht="9.75" customHeight="1">
      <c r="A81" s="83">
        <v>410078</v>
      </c>
      <c r="B81" s="83">
        <v>6647833</v>
      </c>
      <c r="C81" s="6" t="s">
        <v>132</v>
      </c>
      <c r="D81" s="7" t="s">
        <v>135</v>
      </c>
      <c r="E81" s="7" t="s">
        <v>136</v>
      </c>
      <c r="F81" s="3">
        <v>5.8</v>
      </c>
      <c r="G81" s="3">
        <v>550</v>
      </c>
      <c r="H81" s="3">
        <v>12.5</v>
      </c>
      <c r="I81" s="7" t="s">
        <v>138</v>
      </c>
      <c r="J81" s="3">
        <v>18</v>
      </c>
      <c r="K81" s="3">
        <v>76</v>
      </c>
      <c r="L81" s="3">
        <v>11</v>
      </c>
      <c r="M81" s="3">
        <v>5.14</v>
      </c>
      <c r="N81" s="3">
        <v>1</v>
      </c>
      <c r="O81" s="7" t="s">
        <v>138</v>
      </c>
      <c r="P81" s="7" t="s">
        <v>136</v>
      </c>
      <c r="Q81" s="7" t="s">
        <v>138</v>
      </c>
      <c r="R81" s="3">
        <v>2.65</v>
      </c>
      <c r="S81" s="7" t="s">
        <v>139</v>
      </c>
      <c r="T81" s="3">
        <v>217</v>
      </c>
      <c r="U81" s="3">
        <v>0.4</v>
      </c>
      <c r="V81" s="3">
        <v>11.2</v>
      </c>
      <c r="W81" s="7" t="s">
        <v>142</v>
      </c>
      <c r="X81" s="7" t="s">
        <v>143</v>
      </c>
      <c r="Y81" s="7" t="s">
        <v>144</v>
      </c>
      <c r="Z81" s="7" t="s">
        <v>137</v>
      </c>
      <c r="AA81" s="3">
        <v>50.1</v>
      </c>
      <c r="AB81" s="3">
        <v>19</v>
      </c>
      <c r="AC81" s="3">
        <v>11</v>
      </c>
      <c r="AD81" s="3">
        <v>190</v>
      </c>
      <c r="AE81" s="3">
        <v>36.9</v>
      </c>
      <c r="AF81" s="3">
        <v>79</v>
      </c>
      <c r="AG81" s="3">
        <v>20</v>
      </c>
      <c r="AH81" s="3">
        <v>6</v>
      </c>
      <c r="AI81" s="3">
        <v>0.6</v>
      </c>
      <c r="AJ81" s="7" t="s">
        <v>137</v>
      </c>
      <c r="AK81" s="3">
        <v>2</v>
      </c>
      <c r="AL81" s="3">
        <v>0.27</v>
      </c>
      <c r="AM81" s="3">
        <v>1.11</v>
      </c>
    </row>
    <row r="82" spans="1:39" ht="9.75" customHeight="1">
      <c r="A82" s="83">
        <v>407706</v>
      </c>
      <c r="B82" s="83">
        <v>6644618</v>
      </c>
      <c r="C82" s="6" t="s">
        <v>133</v>
      </c>
      <c r="D82" s="7" t="s">
        <v>135</v>
      </c>
      <c r="E82" s="7" t="s">
        <v>136</v>
      </c>
      <c r="F82" s="3">
        <v>2</v>
      </c>
      <c r="G82" s="3">
        <v>630</v>
      </c>
      <c r="H82" s="3">
        <v>6.7</v>
      </c>
      <c r="I82" s="7" t="s">
        <v>138</v>
      </c>
      <c r="J82" s="3">
        <v>21</v>
      </c>
      <c r="K82" s="3">
        <v>76</v>
      </c>
      <c r="L82" s="3">
        <v>11</v>
      </c>
      <c r="M82" s="3">
        <v>3.89</v>
      </c>
      <c r="N82" s="3">
        <v>3</v>
      </c>
      <c r="O82" s="7" t="s">
        <v>138</v>
      </c>
      <c r="P82" s="7" t="s">
        <v>136</v>
      </c>
      <c r="Q82" s="7" t="s">
        <v>138</v>
      </c>
      <c r="R82" s="3">
        <v>2.61</v>
      </c>
      <c r="S82" s="7" t="s">
        <v>139</v>
      </c>
      <c r="T82" s="3">
        <v>244</v>
      </c>
      <c r="U82" s="3">
        <v>0.4</v>
      </c>
      <c r="V82" s="3">
        <v>12.2</v>
      </c>
      <c r="W82" s="7" t="s">
        <v>142</v>
      </c>
      <c r="X82" s="7" t="s">
        <v>143</v>
      </c>
      <c r="Y82" s="7" t="s">
        <v>144</v>
      </c>
      <c r="Z82" s="3">
        <v>2</v>
      </c>
      <c r="AA82" s="3">
        <v>51.3</v>
      </c>
      <c r="AB82" s="3">
        <v>10.9</v>
      </c>
      <c r="AC82" s="3">
        <v>6</v>
      </c>
      <c r="AD82" s="3">
        <v>150</v>
      </c>
      <c r="AE82" s="3">
        <v>43.6</v>
      </c>
      <c r="AF82" s="3">
        <v>106</v>
      </c>
      <c r="AG82" s="3">
        <v>26</v>
      </c>
      <c r="AH82" s="3">
        <v>6.3</v>
      </c>
      <c r="AI82" s="3">
        <v>0.8</v>
      </c>
      <c r="AJ82" s="7" t="s">
        <v>137</v>
      </c>
      <c r="AK82" s="3">
        <v>1.8</v>
      </c>
      <c r="AL82" s="3">
        <v>0.21</v>
      </c>
      <c r="AM82" s="3">
        <v>1.16</v>
      </c>
    </row>
    <row r="83" spans="1:39" ht="9.75" customHeight="1">
      <c r="A83" s="83">
        <v>404273</v>
      </c>
      <c r="B83" s="83">
        <v>6648693</v>
      </c>
      <c r="C83" s="6" t="s">
        <v>134</v>
      </c>
      <c r="D83" s="7" t="s">
        <v>135</v>
      </c>
      <c r="E83" s="7" t="s">
        <v>136</v>
      </c>
      <c r="F83" s="3">
        <v>3.9</v>
      </c>
      <c r="G83" s="3">
        <v>480</v>
      </c>
      <c r="H83" s="3">
        <v>5.1</v>
      </c>
      <c r="I83" s="7" t="s">
        <v>138</v>
      </c>
      <c r="J83" s="3">
        <v>36</v>
      </c>
      <c r="K83" s="3">
        <v>96</v>
      </c>
      <c r="L83" s="3">
        <v>13</v>
      </c>
      <c r="M83" s="3">
        <v>5.04</v>
      </c>
      <c r="N83" s="3">
        <v>3</v>
      </c>
      <c r="O83" s="7" t="s">
        <v>138</v>
      </c>
      <c r="P83" s="7" t="s">
        <v>136</v>
      </c>
      <c r="Q83" s="7" t="s">
        <v>138</v>
      </c>
      <c r="R83" s="3">
        <v>2.03</v>
      </c>
      <c r="S83" s="7" t="s">
        <v>139</v>
      </c>
      <c r="T83" s="3">
        <v>239</v>
      </c>
      <c r="U83" s="3">
        <v>0.4</v>
      </c>
      <c r="V83" s="3">
        <v>15</v>
      </c>
      <c r="W83" s="7" t="s">
        <v>142</v>
      </c>
      <c r="X83" s="7" t="s">
        <v>143</v>
      </c>
      <c r="Y83" s="7" t="s">
        <v>144</v>
      </c>
      <c r="Z83" s="3">
        <v>2.5</v>
      </c>
      <c r="AA83" s="3">
        <v>53.6</v>
      </c>
      <c r="AB83" s="3">
        <v>16.4</v>
      </c>
      <c r="AC83" s="3">
        <v>5</v>
      </c>
      <c r="AD83" s="3">
        <v>210</v>
      </c>
      <c r="AE83" s="3">
        <v>48.9</v>
      </c>
      <c r="AF83" s="3">
        <v>86</v>
      </c>
      <c r="AG83" s="3">
        <v>20</v>
      </c>
      <c r="AH83" s="3">
        <v>6.2</v>
      </c>
      <c r="AI83" s="3">
        <v>0.8</v>
      </c>
      <c r="AJ83" s="7" t="s">
        <v>137</v>
      </c>
      <c r="AK83" s="3">
        <v>1.7</v>
      </c>
      <c r="AL83" s="3">
        <v>0.32</v>
      </c>
      <c r="AM83" s="3">
        <v>1.2</v>
      </c>
    </row>
  </sheetData>
  <printOptions/>
  <pageMargins left="0.5" right="0.5" top="0.5" bottom="0.5" header="0.5" footer="0.5"/>
  <pageSetup fitToHeight="2" horizontalDpi="600" verticalDpi="600" orientation="landscape" paperSize="5" scale="85" r:id="rId1"/>
  <headerFooter alignWithMargins="0">
    <oddFooter>&amp;LDRI2008001, Table 1: Trace-element geochemical composition of till samples from the Nejanilini Lake area and the Kasmere and Putahow lakes areas&amp;R&amp;P</oddFooter>
  </headerFooter>
  <rowBreaks count="1" manualBreakCount="1">
    <brk id="4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46"/>
  <sheetViews>
    <sheetView zoomScaleSheetLayoutView="100" workbookViewId="0" topLeftCell="A1">
      <selection activeCell="G23" sqref="G23"/>
    </sheetView>
  </sheetViews>
  <sheetFormatPr defaultColWidth="9.140625" defaultRowHeight="12.75"/>
  <cols>
    <col min="1" max="1" width="9.28125" style="14" bestFit="1" customWidth="1"/>
    <col min="2" max="2" width="10.421875" style="14" bestFit="1" customWidth="1"/>
    <col min="3" max="4" width="8.7109375" style="14" customWidth="1"/>
    <col min="5" max="6" width="13.28125" style="14" customWidth="1"/>
    <col min="7" max="8" width="11.8515625" style="14" customWidth="1"/>
    <col min="9" max="10" width="12.28125" style="14" customWidth="1"/>
    <col min="11" max="11" width="11.421875" style="14" customWidth="1"/>
    <col min="12" max="12" width="12.28125" style="14" customWidth="1"/>
    <col min="13" max="14" width="12.421875" style="14" customWidth="1"/>
    <col min="15" max="15" width="10.57421875" style="14" customWidth="1"/>
    <col min="16" max="16" width="9.57421875" style="14" customWidth="1"/>
    <col min="17" max="17" width="11.57421875" style="14" customWidth="1"/>
    <col min="18" max="21" width="10.421875" style="14" customWidth="1"/>
    <col min="22" max="23" width="11.8515625" style="14" customWidth="1"/>
    <col min="24" max="16384" width="8.7109375" style="14" customWidth="1"/>
  </cols>
  <sheetData>
    <row r="1" spans="1:18" s="12" customFormat="1" ht="37.5" customHeight="1">
      <c r="A1" s="9" t="s">
        <v>151</v>
      </c>
      <c r="B1" s="10" t="s">
        <v>152</v>
      </c>
      <c r="C1" s="10" t="s">
        <v>153</v>
      </c>
      <c r="D1" s="10" t="s">
        <v>154</v>
      </c>
      <c r="E1" s="10" t="s">
        <v>155</v>
      </c>
      <c r="F1" s="10" t="s">
        <v>156</v>
      </c>
      <c r="G1" s="10" t="s">
        <v>157</v>
      </c>
      <c r="H1" s="10" t="s">
        <v>158</v>
      </c>
      <c r="I1" s="10" t="s">
        <v>159</v>
      </c>
      <c r="J1" s="10" t="s">
        <v>160</v>
      </c>
      <c r="K1" s="10" t="s">
        <v>161</v>
      </c>
      <c r="L1" s="10" t="s">
        <v>162</v>
      </c>
      <c r="M1" s="10" t="s">
        <v>163</v>
      </c>
      <c r="N1" s="10" t="s">
        <v>164</v>
      </c>
      <c r="O1" s="10" t="s">
        <v>165</v>
      </c>
      <c r="P1" s="10" t="s">
        <v>166</v>
      </c>
      <c r="Q1" s="10" t="s">
        <v>167</v>
      </c>
      <c r="R1" s="11" t="s">
        <v>168</v>
      </c>
    </row>
    <row r="2" spans="1:18" ht="6.75" customHeight="1">
      <c r="A2" s="13"/>
      <c r="R2" s="15"/>
    </row>
    <row r="3" spans="1:18" s="12" customFormat="1" ht="18" customHeight="1">
      <c r="A3" s="16" t="s">
        <v>169</v>
      </c>
      <c r="R3" s="17"/>
    </row>
    <row r="4" spans="1:19" ht="12.75">
      <c r="A4" s="18">
        <v>571717</v>
      </c>
      <c r="B4" s="19">
        <v>6605683</v>
      </c>
      <c r="C4" s="14" t="s">
        <v>170</v>
      </c>
      <c r="D4" s="14">
        <v>39</v>
      </c>
      <c r="F4" s="14">
        <v>5</v>
      </c>
      <c r="H4" s="14">
        <v>1</v>
      </c>
      <c r="J4" s="14">
        <v>4</v>
      </c>
      <c r="K4" s="14">
        <v>15</v>
      </c>
      <c r="M4" s="14">
        <v>4</v>
      </c>
      <c r="N4" s="14">
        <v>1</v>
      </c>
      <c r="Q4" s="14">
        <f aca="true" t="shared" si="0" ref="Q4:Q21">SUM(D4:P4)</f>
        <v>69</v>
      </c>
      <c r="R4" s="15">
        <v>4</v>
      </c>
      <c r="S4" s="20"/>
    </row>
    <row r="5" spans="1:19" ht="12.75">
      <c r="A5" s="18">
        <v>569844</v>
      </c>
      <c r="B5" s="19">
        <v>6611103</v>
      </c>
      <c r="C5" s="14" t="s">
        <v>171</v>
      </c>
      <c r="D5" s="14">
        <v>27</v>
      </c>
      <c r="F5" s="14">
        <v>7</v>
      </c>
      <c r="G5" s="14">
        <v>3</v>
      </c>
      <c r="J5" s="14">
        <v>2</v>
      </c>
      <c r="K5" s="14">
        <v>3</v>
      </c>
      <c r="M5" s="14">
        <v>1</v>
      </c>
      <c r="N5" s="14">
        <v>3</v>
      </c>
      <c r="P5" s="14">
        <v>1</v>
      </c>
      <c r="Q5" s="14">
        <f t="shared" si="0"/>
        <v>47</v>
      </c>
      <c r="R5" s="15">
        <v>2</v>
      </c>
      <c r="S5" s="20"/>
    </row>
    <row r="6" spans="1:19" ht="12.75">
      <c r="A6" s="18">
        <v>574814</v>
      </c>
      <c r="B6" s="19">
        <v>6602346</v>
      </c>
      <c r="C6" s="14" t="s">
        <v>172</v>
      </c>
      <c r="D6" s="14">
        <v>25</v>
      </c>
      <c r="F6" s="14">
        <v>15</v>
      </c>
      <c r="H6" s="14">
        <v>1</v>
      </c>
      <c r="K6" s="14">
        <v>12</v>
      </c>
      <c r="M6" s="14">
        <v>3</v>
      </c>
      <c r="N6" s="14">
        <v>5</v>
      </c>
      <c r="P6" s="14">
        <v>1</v>
      </c>
      <c r="Q6" s="14">
        <f t="shared" si="0"/>
        <v>62</v>
      </c>
      <c r="R6" s="15">
        <v>3</v>
      </c>
      <c r="S6" s="20"/>
    </row>
    <row r="7" spans="1:19" ht="12.75">
      <c r="A7" s="18">
        <v>578369</v>
      </c>
      <c r="B7" s="19">
        <v>6597946</v>
      </c>
      <c r="C7" s="14" t="s">
        <v>173</v>
      </c>
      <c r="D7" s="14">
        <v>39</v>
      </c>
      <c r="F7" s="14">
        <v>24</v>
      </c>
      <c r="G7" s="14">
        <v>7</v>
      </c>
      <c r="H7" s="14">
        <v>1</v>
      </c>
      <c r="J7" s="14">
        <v>7</v>
      </c>
      <c r="K7" s="14">
        <v>12</v>
      </c>
      <c r="M7" s="14">
        <v>3</v>
      </c>
      <c r="N7" s="14">
        <v>4</v>
      </c>
      <c r="O7" s="14">
        <v>2</v>
      </c>
      <c r="P7" s="14">
        <v>1</v>
      </c>
      <c r="Q7" s="14">
        <f t="shared" si="0"/>
        <v>100</v>
      </c>
      <c r="R7" s="15">
        <v>4</v>
      </c>
      <c r="S7" s="20"/>
    </row>
    <row r="8" spans="1:19" ht="12.75">
      <c r="A8" s="18">
        <v>564318</v>
      </c>
      <c r="B8" s="19">
        <v>6599699</v>
      </c>
      <c r="C8" s="14" t="s">
        <v>174</v>
      </c>
      <c r="D8" s="14">
        <v>41</v>
      </c>
      <c r="F8" s="14">
        <v>15</v>
      </c>
      <c r="G8" s="14">
        <v>1</v>
      </c>
      <c r="H8" s="14">
        <v>1</v>
      </c>
      <c r="I8" s="14">
        <v>1</v>
      </c>
      <c r="J8" s="14">
        <v>5</v>
      </c>
      <c r="K8" s="14">
        <v>3</v>
      </c>
      <c r="M8" s="14">
        <v>3</v>
      </c>
      <c r="N8" s="14">
        <v>2</v>
      </c>
      <c r="P8" s="14">
        <v>2</v>
      </c>
      <c r="Q8" s="14">
        <f t="shared" si="0"/>
        <v>74</v>
      </c>
      <c r="R8" s="15">
        <v>3</v>
      </c>
      <c r="S8" s="20"/>
    </row>
    <row r="9" spans="1:19" ht="12.75">
      <c r="A9" s="18">
        <v>567903</v>
      </c>
      <c r="B9" s="19">
        <v>6600717</v>
      </c>
      <c r="C9" s="14" t="s">
        <v>175</v>
      </c>
      <c r="D9" s="14">
        <v>27</v>
      </c>
      <c r="F9" s="14">
        <v>12</v>
      </c>
      <c r="I9" s="14">
        <v>3</v>
      </c>
      <c r="J9" s="14">
        <v>5</v>
      </c>
      <c r="Q9" s="14">
        <f t="shared" si="0"/>
        <v>47</v>
      </c>
      <c r="R9" s="15">
        <v>1</v>
      </c>
      <c r="S9" s="20"/>
    </row>
    <row r="10" spans="1:19" ht="12.75">
      <c r="A10" s="18">
        <v>563704</v>
      </c>
      <c r="B10" s="19">
        <v>6608730</v>
      </c>
      <c r="C10" s="14" t="s">
        <v>176</v>
      </c>
      <c r="D10" s="14">
        <v>37</v>
      </c>
      <c r="F10" s="14">
        <v>6</v>
      </c>
      <c r="J10" s="14">
        <v>6</v>
      </c>
      <c r="K10" s="14">
        <v>8</v>
      </c>
      <c r="M10" s="14">
        <v>2</v>
      </c>
      <c r="N10" s="14">
        <v>4</v>
      </c>
      <c r="Q10" s="14">
        <f t="shared" si="0"/>
        <v>63</v>
      </c>
      <c r="R10" s="15">
        <v>4</v>
      </c>
      <c r="S10" s="20"/>
    </row>
    <row r="11" spans="1:19" ht="12.75">
      <c r="A11" s="18">
        <v>563184</v>
      </c>
      <c r="B11" s="19">
        <v>6602556</v>
      </c>
      <c r="C11" s="14" t="s">
        <v>177</v>
      </c>
      <c r="D11" s="14">
        <v>49</v>
      </c>
      <c r="F11" s="14">
        <v>2</v>
      </c>
      <c r="H11" s="14">
        <v>1</v>
      </c>
      <c r="J11" s="14">
        <v>5</v>
      </c>
      <c r="K11" s="14">
        <v>4</v>
      </c>
      <c r="M11" s="14">
        <v>2</v>
      </c>
      <c r="N11" s="14">
        <v>5</v>
      </c>
      <c r="Q11" s="14">
        <f t="shared" si="0"/>
        <v>68</v>
      </c>
      <c r="R11" s="15">
        <v>2</v>
      </c>
      <c r="S11" s="20"/>
    </row>
    <row r="12" spans="1:19" ht="12.75">
      <c r="A12" s="18">
        <v>565262</v>
      </c>
      <c r="B12" s="19">
        <v>6605737</v>
      </c>
      <c r="C12" s="14" t="s">
        <v>178</v>
      </c>
      <c r="D12" s="14">
        <v>21</v>
      </c>
      <c r="F12" s="14">
        <v>3</v>
      </c>
      <c r="G12" s="14">
        <v>6</v>
      </c>
      <c r="H12" s="14">
        <v>2</v>
      </c>
      <c r="J12" s="14">
        <v>6</v>
      </c>
      <c r="K12" s="14">
        <v>4</v>
      </c>
      <c r="M12" s="14">
        <v>2</v>
      </c>
      <c r="N12" s="14">
        <v>1</v>
      </c>
      <c r="Q12" s="14">
        <f t="shared" si="0"/>
        <v>45</v>
      </c>
      <c r="R12" s="15">
        <v>4</v>
      </c>
      <c r="S12" s="20"/>
    </row>
    <row r="13" spans="1:19" ht="12.75">
      <c r="A13" s="18">
        <v>570782</v>
      </c>
      <c r="B13" s="19">
        <v>6620802</v>
      </c>
      <c r="C13" s="14" t="s">
        <v>179</v>
      </c>
      <c r="D13" s="14">
        <v>40</v>
      </c>
      <c r="F13" s="14">
        <v>2</v>
      </c>
      <c r="G13" s="14">
        <v>6</v>
      </c>
      <c r="J13" s="14">
        <v>2</v>
      </c>
      <c r="K13" s="14">
        <v>9</v>
      </c>
      <c r="L13" s="14">
        <v>4</v>
      </c>
      <c r="M13" s="14">
        <v>1</v>
      </c>
      <c r="N13" s="14">
        <v>1</v>
      </c>
      <c r="Q13" s="14">
        <f t="shared" si="0"/>
        <v>65</v>
      </c>
      <c r="R13" s="15">
        <v>2</v>
      </c>
      <c r="S13" s="20"/>
    </row>
    <row r="14" spans="1:19" ht="12.75">
      <c r="A14" s="18">
        <v>573636</v>
      </c>
      <c r="B14" s="19">
        <v>6618483</v>
      </c>
      <c r="C14" s="14" t="s">
        <v>180</v>
      </c>
      <c r="D14" s="14">
        <v>29</v>
      </c>
      <c r="F14" s="14">
        <v>8</v>
      </c>
      <c r="G14" s="14">
        <v>1</v>
      </c>
      <c r="J14" s="14">
        <v>5</v>
      </c>
      <c r="M14" s="14">
        <v>7</v>
      </c>
      <c r="N14" s="14">
        <v>8</v>
      </c>
      <c r="Q14" s="14">
        <f t="shared" si="0"/>
        <v>58</v>
      </c>
      <c r="R14" s="15">
        <v>2</v>
      </c>
      <c r="S14" s="20"/>
    </row>
    <row r="15" spans="1:19" ht="12.75">
      <c r="A15" s="18">
        <v>575519</v>
      </c>
      <c r="B15" s="19">
        <v>6616946</v>
      </c>
      <c r="C15" s="14" t="s">
        <v>181</v>
      </c>
      <c r="D15" s="14">
        <v>33</v>
      </c>
      <c r="F15" s="14">
        <v>4</v>
      </c>
      <c r="H15" s="14">
        <v>1</v>
      </c>
      <c r="I15" s="14">
        <v>2</v>
      </c>
      <c r="J15" s="14">
        <v>5</v>
      </c>
      <c r="K15" s="14">
        <v>9</v>
      </c>
      <c r="M15" s="14">
        <v>2</v>
      </c>
      <c r="O15" s="14">
        <v>1</v>
      </c>
      <c r="Q15" s="14">
        <f t="shared" si="0"/>
        <v>57</v>
      </c>
      <c r="R15" s="15">
        <v>2</v>
      </c>
      <c r="S15" s="20"/>
    </row>
    <row r="16" spans="1:19" ht="12.75">
      <c r="A16" s="18">
        <v>572374</v>
      </c>
      <c r="B16" s="19">
        <v>6598642</v>
      </c>
      <c r="C16" s="14" t="s">
        <v>182</v>
      </c>
      <c r="D16" s="14">
        <v>35</v>
      </c>
      <c r="F16" s="14">
        <v>3</v>
      </c>
      <c r="G16" s="14">
        <v>5</v>
      </c>
      <c r="J16" s="14">
        <v>6</v>
      </c>
      <c r="K16" s="14">
        <v>2</v>
      </c>
      <c r="M16" s="14">
        <v>3</v>
      </c>
      <c r="N16" s="14">
        <v>4</v>
      </c>
      <c r="Q16" s="14">
        <f t="shared" si="0"/>
        <v>58</v>
      </c>
      <c r="R16" s="15">
        <v>3</v>
      </c>
      <c r="S16" s="20"/>
    </row>
    <row r="17" spans="1:19" ht="12.75">
      <c r="A17" s="18">
        <v>577249</v>
      </c>
      <c r="B17" s="19">
        <v>6608084</v>
      </c>
      <c r="C17" s="14" t="s">
        <v>183</v>
      </c>
      <c r="D17" s="14">
        <v>45</v>
      </c>
      <c r="F17" s="14">
        <v>5</v>
      </c>
      <c r="G17" s="14">
        <v>6</v>
      </c>
      <c r="I17" s="14">
        <v>1</v>
      </c>
      <c r="J17" s="14">
        <v>1</v>
      </c>
      <c r="K17" s="14">
        <v>1</v>
      </c>
      <c r="M17" s="14">
        <v>2</v>
      </c>
      <c r="N17" s="14">
        <v>1</v>
      </c>
      <c r="Q17" s="14">
        <f t="shared" si="0"/>
        <v>62</v>
      </c>
      <c r="R17" s="15">
        <v>1</v>
      </c>
      <c r="S17" s="20"/>
    </row>
    <row r="18" spans="1:19" ht="12.75">
      <c r="A18" s="18">
        <v>580000</v>
      </c>
      <c r="B18" s="19">
        <v>6613988</v>
      </c>
      <c r="C18" s="14" t="s">
        <v>184</v>
      </c>
      <c r="D18" s="14">
        <v>30</v>
      </c>
      <c r="F18" s="14">
        <v>7</v>
      </c>
      <c r="J18" s="14">
        <v>1</v>
      </c>
      <c r="K18" s="14">
        <v>10</v>
      </c>
      <c r="M18" s="14">
        <v>1</v>
      </c>
      <c r="N18" s="14">
        <v>1</v>
      </c>
      <c r="Q18" s="14">
        <f t="shared" si="0"/>
        <v>50</v>
      </c>
      <c r="R18" s="15">
        <v>3</v>
      </c>
      <c r="S18" s="20"/>
    </row>
    <row r="19" spans="1:19" ht="12.75">
      <c r="A19" s="18">
        <v>562075</v>
      </c>
      <c r="B19" s="19">
        <v>6611650</v>
      </c>
      <c r="C19" s="14" t="s">
        <v>185</v>
      </c>
      <c r="D19" s="14">
        <v>43</v>
      </c>
      <c r="F19" s="14">
        <v>3</v>
      </c>
      <c r="H19" s="14">
        <v>2</v>
      </c>
      <c r="J19" s="14">
        <v>8</v>
      </c>
      <c r="K19" s="14">
        <v>8</v>
      </c>
      <c r="M19" s="14">
        <v>3</v>
      </c>
      <c r="N19" s="14">
        <v>3</v>
      </c>
      <c r="Q19" s="14">
        <f t="shared" si="0"/>
        <v>70</v>
      </c>
      <c r="R19" s="15">
        <v>3</v>
      </c>
      <c r="S19" s="20"/>
    </row>
    <row r="20" spans="1:19" ht="12.75">
      <c r="A20" s="18">
        <v>567570</v>
      </c>
      <c r="B20" s="19">
        <v>6614980</v>
      </c>
      <c r="C20" s="14" t="s">
        <v>186</v>
      </c>
      <c r="D20" s="14">
        <v>55</v>
      </c>
      <c r="F20" s="14">
        <v>4</v>
      </c>
      <c r="H20" s="14">
        <v>1</v>
      </c>
      <c r="J20" s="14">
        <v>6</v>
      </c>
      <c r="K20" s="14">
        <v>7</v>
      </c>
      <c r="M20" s="14">
        <v>4</v>
      </c>
      <c r="N20" s="14">
        <v>2</v>
      </c>
      <c r="P20" s="14">
        <v>2</v>
      </c>
      <c r="Q20" s="14">
        <f t="shared" si="0"/>
        <v>81</v>
      </c>
      <c r="R20" s="15">
        <v>1</v>
      </c>
      <c r="S20" s="20"/>
    </row>
    <row r="21" spans="1:19" ht="12.75">
      <c r="A21" s="18">
        <v>575674</v>
      </c>
      <c r="B21" s="19">
        <v>6614031</v>
      </c>
      <c r="C21" s="14" t="s">
        <v>187</v>
      </c>
      <c r="D21" s="14">
        <v>77</v>
      </c>
      <c r="F21" s="14">
        <v>2</v>
      </c>
      <c r="G21" s="14">
        <v>1</v>
      </c>
      <c r="H21" s="14">
        <v>3</v>
      </c>
      <c r="J21" s="14">
        <v>4</v>
      </c>
      <c r="K21" s="14">
        <v>2</v>
      </c>
      <c r="M21" s="14">
        <v>3</v>
      </c>
      <c r="N21" s="14">
        <v>3</v>
      </c>
      <c r="P21" s="14">
        <v>1</v>
      </c>
      <c r="Q21" s="14">
        <f t="shared" si="0"/>
        <v>96</v>
      </c>
      <c r="R21" s="15">
        <v>2</v>
      </c>
      <c r="S21" s="20"/>
    </row>
    <row r="22" spans="1:18" ht="6.75" customHeight="1">
      <c r="A22" s="13"/>
      <c r="R22" s="15"/>
    </row>
    <row r="23" spans="1:18" s="12" customFormat="1" ht="18" customHeight="1">
      <c r="A23" s="16" t="s">
        <v>188</v>
      </c>
      <c r="R23" s="17"/>
    </row>
    <row r="24" spans="1:18" ht="12.75">
      <c r="A24" s="18">
        <v>375381</v>
      </c>
      <c r="B24" s="19">
        <v>6605475</v>
      </c>
      <c r="C24" s="14" t="s">
        <v>189</v>
      </c>
      <c r="D24" s="14">
        <v>8</v>
      </c>
      <c r="E24" s="14">
        <v>11</v>
      </c>
      <c r="J24" s="14">
        <v>46</v>
      </c>
      <c r="K24" s="14">
        <v>2</v>
      </c>
      <c r="Q24" s="14">
        <f aca="true" t="shared" si="1" ref="Q24:Q35">SUM(D24:P24)</f>
        <v>67</v>
      </c>
      <c r="R24" s="15">
        <v>3</v>
      </c>
    </row>
    <row r="25" spans="1:18" ht="12.75">
      <c r="A25" s="18">
        <v>373183</v>
      </c>
      <c r="B25" s="19">
        <v>6609746</v>
      </c>
      <c r="C25" s="14" t="s">
        <v>190</v>
      </c>
      <c r="D25" s="14">
        <v>10</v>
      </c>
      <c r="E25" s="14">
        <v>28</v>
      </c>
      <c r="I25" s="14">
        <v>3</v>
      </c>
      <c r="J25" s="14">
        <v>20</v>
      </c>
      <c r="K25" s="14">
        <v>2</v>
      </c>
      <c r="Q25" s="14">
        <f t="shared" si="1"/>
        <v>63</v>
      </c>
      <c r="R25" s="15">
        <v>2</v>
      </c>
    </row>
    <row r="26" spans="1:18" ht="12.75">
      <c r="A26" s="18">
        <v>381535</v>
      </c>
      <c r="B26" s="19">
        <v>6607891</v>
      </c>
      <c r="C26" s="14" t="s">
        <v>191</v>
      </c>
      <c r="D26" s="14">
        <v>25</v>
      </c>
      <c r="E26" s="14">
        <v>8</v>
      </c>
      <c r="H26" s="14">
        <v>1</v>
      </c>
      <c r="J26" s="14">
        <v>46</v>
      </c>
      <c r="L26" s="14">
        <v>1</v>
      </c>
      <c r="Q26" s="14">
        <f t="shared" si="1"/>
        <v>81</v>
      </c>
      <c r="R26" s="15">
        <v>3</v>
      </c>
    </row>
    <row r="27" spans="1:18" ht="12.75">
      <c r="A27" s="18">
        <v>383041</v>
      </c>
      <c r="B27" s="19">
        <v>6612212</v>
      </c>
      <c r="C27" s="14" t="s">
        <v>192</v>
      </c>
      <c r="D27" s="14">
        <v>54</v>
      </c>
      <c r="E27" s="14">
        <v>15</v>
      </c>
      <c r="G27" s="14">
        <v>3</v>
      </c>
      <c r="I27" s="14">
        <v>3</v>
      </c>
      <c r="J27" s="14">
        <v>27</v>
      </c>
      <c r="K27" s="14">
        <v>5</v>
      </c>
      <c r="Q27" s="14">
        <f t="shared" si="1"/>
        <v>107</v>
      </c>
      <c r="R27" s="15">
        <v>2</v>
      </c>
    </row>
    <row r="28" spans="1:18" ht="12.75">
      <c r="A28" s="18">
        <v>386420</v>
      </c>
      <c r="B28" s="19">
        <v>6610355</v>
      </c>
      <c r="C28" s="14" t="s">
        <v>193</v>
      </c>
      <c r="D28" s="14">
        <v>20</v>
      </c>
      <c r="E28" s="14">
        <v>10</v>
      </c>
      <c r="H28" s="14">
        <v>1</v>
      </c>
      <c r="J28" s="14">
        <v>18</v>
      </c>
      <c r="K28" s="14">
        <v>6</v>
      </c>
      <c r="Q28" s="14">
        <f t="shared" si="1"/>
        <v>55</v>
      </c>
      <c r="R28" s="15">
        <v>2</v>
      </c>
    </row>
    <row r="29" spans="1:18" ht="12.75">
      <c r="A29" s="18">
        <v>381295</v>
      </c>
      <c r="B29" s="19">
        <v>6615611</v>
      </c>
      <c r="C29" s="14" t="s">
        <v>194</v>
      </c>
      <c r="D29" s="14">
        <v>11</v>
      </c>
      <c r="E29" s="14">
        <v>4</v>
      </c>
      <c r="J29" s="14">
        <v>43</v>
      </c>
      <c r="K29" s="14">
        <v>24</v>
      </c>
      <c r="Q29" s="14">
        <f t="shared" si="1"/>
        <v>82</v>
      </c>
      <c r="R29" s="15">
        <v>3</v>
      </c>
    </row>
    <row r="30" spans="1:18" ht="12.75">
      <c r="A30" s="18">
        <v>378665</v>
      </c>
      <c r="B30" s="19">
        <v>6597544</v>
      </c>
      <c r="C30" s="14" t="s">
        <v>195</v>
      </c>
      <c r="D30" s="14">
        <v>1</v>
      </c>
      <c r="E30" s="14">
        <v>58</v>
      </c>
      <c r="I30" s="14">
        <v>2</v>
      </c>
      <c r="J30" s="14">
        <v>33</v>
      </c>
      <c r="Q30" s="14">
        <f t="shared" si="1"/>
        <v>94</v>
      </c>
      <c r="R30" s="15">
        <v>2</v>
      </c>
    </row>
    <row r="31" spans="1:18" ht="12.75">
      <c r="A31" s="18">
        <v>379413</v>
      </c>
      <c r="B31" s="19">
        <v>6602367</v>
      </c>
      <c r="C31" s="14" t="s">
        <v>196</v>
      </c>
      <c r="D31" s="14">
        <v>12</v>
      </c>
      <c r="E31" s="14">
        <v>10</v>
      </c>
      <c r="H31" s="14">
        <v>2</v>
      </c>
      <c r="J31" s="14">
        <v>16</v>
      </c>
      <c r="K31" s="14">
        <v>6</v>
      </c>
      <c r="L31" s="14">
        <v>4</v>
      </c>
      <c r="Q31" s="14">
        <f t="shared" si="1"/>
        <v>50</v>
      </c>
      <c r="R31" s="15">
        <v>2</v>
      </c>
    </row>
    <row r="32" spans="1:18" ht="12.75">
      <c r="A32" s="18">
        <v>374949</v>
      </c>
      <c r="B32" s="19">
        <v>6601400</v>
      </c>
      <c r="C32" s="14" t="s">
        <v>197</v>
      </c>
      <c r="D32" s="14">
        <v>17</v>
      </c>
      <c r="E32" s="14">
        <v>14</v>
      </c>
      <c r="J32" s="14">
        <v>25</v>
      </c>
      <c r="K32" s="14">
        <v>4</v>
      </c>
      <c r="N32" s="14">
        <v>2</v>
      </c>
      <c r="Q32" s="14">
        <f t="shared" si="1"/>
        <v>62</v>
      </c>
      <c r="R32" s="15">
        <v>2</v>
      </c>
    </row>
    <row r="33" spans="1:18" ht="12.75">
      <c r="A33" s="18">
        <v>371623</v>
      </c>
      <c r="B33" s="19">
        <v>6596937</v>
      </c>
      <c r="C33" s="14" t="s">
        <v>198</v>
      </c>
      <c r="D33" s="14">
        <v>21</v>
      </c>
      <c r="E33" s="14">
        <v>14</v>
      </c>
      <c r="I33" s="14">
        <v>1</v>
      </c>
      <c r="J33" s="14">
        <v>11</v>
      </c>
      <c r="K33" s="14">
        <v>14</v>
      </c>
      <c r="Q33" s="14">
        <f t="shared" si="1"/>
        <v>61</v>
      </c>
      <c r="R33" s="15">
        <v>2</v>
      </c>
    </row>
    <row r="34" spans="1:18" ht="12.75">
      <c r="A34" s="18">
        <v>373299</v>
      </c>
      <c r="B34" s="19">
        <v>6613508</v>
      </c>
      <c r="C34" s="14" t="s">
        <v>199</v>
      </c>
      <c r="D34" s="14">
        <v>27</v>
      </c>
      <c r="E34" s="14">
        <v>17</v>
      </c>
      <c r="I34" s="14">
        <v>6</v>
      </c>
      <c r="J34" s="14">
        <v>14</v>
      </c>
      <c r="K34" s="14">
        <v>32</v>
      </c>
      <c r="Q34" s="14">
        <f t="shared" si="1"/>
        <v>96</v>
      </c>
      <c r="R34" s="15">
        <v>1</v>
      </c>
    </row>
    <row r="35" spans="1:18" ht="12.75">
      <c r="A35" s="18">
        <v>367875</v>
      </c>
      <c r="B35" s="19">
        <v>6606491</v>
      </c>
      <c r="C35" s="14" t="s">
        <v>200</v>
      </c>
      <c r="D35" s="14">
        <v>10</v>
      </c>
      <c r="E35" s="14">
        <v>20</v>
      </c>
      <c r="I35" s="14">
        <v>3</v>
      </c>
      <c r="J35" s="14">
        <v>22</v>
      </c>
      <c r="K35" s="14">
        <v>5</v>
      </c>
      <c r="Q35" s="14">
        <f t="shared" si="1"/>
        <v>60</v>
      </c>
      <c r="R35" s="15">
        <v>2</v>
      </c>
    </row>
    <row r="36" spans="1:18" ht="6.75" customHeight="1">
      <c r="A36" s="13"/>
      <c r="R36" s="15"/>
    </row>
    <row r="37" spans="1:18" s="12" customFormat="1" ht="18" customHeight="1">
      <c r="A37" s="16" t="s">
        <v>201</v>
      </c>
      <c r="R37" s="17"/>
    </row>
    <row r="38" spans="1:18" ht="12.75">
      <c r="A38" s="18">
        <v>409864</v>
      </c>
      <c r="B38" s="19">
        <v>6639086</v>
      </c>
      <c r="C38" s="14" t="s">
        <v>202</v>
      </c>
      <c r="D38" s="14">
        <v>15</v>
      </c>
      <c r="E38" s="14">
        <v>13</v>
      </c>
      <c r="H38" s="14">
        <v>1</v>
      </c>
      <c r="J38" s="14">
        <v>11</v>
      </c>
      <c r="K38" s="14">
        <v>12</v>
      </c>
      <c r="N38" s="14">
        <v>1</v>
      </c>
      <c r="Q38" s="14">
        <f aca="true" t="shared" si="2" ref="Q38:Q46">SUM(D38:P38)</f>
        <v>53</v>
      </c>
      <c r="R38" s="15">
        <v>3</v>
      </c>
    </row>
    <row r="39" spans="1:18" ht="12.75">
      <c r="A39" s="18">
        <v>407952</v>
      </c>
      <c r="B39" s="19">
        <v>6635476</v>
      </c>
      <c r="C39" s="14" t="s">
        <v>203</v>
      </c>
      <c r="D39" s="14">
        <v>38</v>
      </c>
      <c r="E39" s="14">
        <v>21</v>
      </c>
      <c r="H39" s="14">
        <v>1</v>
      </c>
      <c r="I39" s="14">
        <v>3</v>
      </c>
      <c r="J39" s="14">
        <v>21</v>
      </c>
      <c r="K39" s="14">
        <v>16</v>
      </c>
      <c r="Q39" s="14">
        <f t="shared" si="2"/>
        <v>100</v>
      </c>
      <c r="R39" s="15">
        <v>3</v>
      </c>
    </row>
    <row r="40" spans="1:18" ht="12.75">
      <c r="A40" s="18">
        <v>405613</v>
      </c>
      <c r="B40" s="19">
        <v>6631802</v>
      </c>
      <c r="C40" s="14" t="s">
        <v>204</v>
      </c>
      <c r="D40" s="14">
        <v>17</v>
      </c>
      <c r="E40" s="14">
        <v>12</v>
      </c>
      <c r="I40" s="14">
        <v>1</v>
      </c>
      <c r="J40" s="14">
        <v>13</v>
      </c>
      <c r="K40" s="14">
        <v>17</v>
      </c>
      <c r="Q40" s="14">
        <f t="shared" si="2"/>
        <v>60</v>
      </c>
      <c r="R40" s="15">
        <v>2</v>
      </c>
    </row>
    <row r="41" spans="1:18" ht="12.75">
      <c r="A41" s="18">
        <v>404370</v>
      </c>
      <c r="B41" s="19">
        <v>6635889</v>
      </c>
      <c r="C41" s="14" t="s">
        <v>205</v>
      </c>
      <c r="D41" s="14">
        <v>16</v>
      </c>
      <c r="E41" s="14">
        <v>14</v>
      </c>
      <c r="H41" s="14">
        <v>1</v>
      </c>
      <c r="J41" s="14">
        <v>25</v>
      </c>
      <c r="L41" s="14">
        <v>2</v>
      </c>
      <c r="Q41" s="14">
        <f t="shared" si="2"/>
        <v>58</v>
      </c>
      <c r="R41" s="15">
        <v>3</v>
      </c>
    </row>
    <row r="42" spans="1:18" ht="12.75">
      <c r="A42" s="18">
        <v>405782</v>
      </c>
      <c r="B42" s="19">
        <v>6641462</v>
      </c>
      <c r="C42" s="14" t="s">
        <v>206</v>
      </c>
      <c r="D42" s="14">
        <v>38</v>
      </c>
      <c r="E42" s="14">
        <v>9</v>
      </c>
      <c r="J42" s="14">
        <v>21</v>
      </c>
      <c r="K42" s="14">
        <v>1</v>
      </c>
      <c r="N42" s="14">
        <v>1</v>
      </c>
      <c r="Q42" s="14">
        <f t="shared" si="2"/>
        <v>70</v>
      </c>
      <c r="R42" s="15">
        <v>3</v>
      </c>
    </row>
    <row r="43" spans="1:18" ht="12.75">
      <c r="A43" s="18">
        <v>412309</v>
      </c>
      <c r="B43" s="19">
        <v>6642734</v>
      </c>
      <c r="C43" s="14" t="s">
        <v>207</v>
      </c>
      <c r="D43" s="14">
        <v>15</v>
      </c>
      <c r="E43" s="14">
        <v>9</v>
      </c>
      <c r="I43" s="14">
        <v>1</v>
      </c>
      <c r="J43" s="14">
        <v>15</v>
      </c>
      <c r="K43" s="14">
        <v>15</v>
      </c>
      <c r="Q43" s="14">
        <f t="shared" si="2"/>
        <v>55</v>
      </c>
      <c r="R43" s="15">
        <v>3</v>
      </c>
    </row>
    <row r="44" spans="1:18" ht="12.75">
      <c r="A44" s="18">
        <v>410078</v>
      </c>
      <c r="B44" s="19">
        <v>6647833</v>
      </c>
      <c r="C44" s="14" t="s">
        <v>208</v>
      </c>
      <c r="D44" s="14">
        <v>30</v>
      </c>
      <c r="E44" s="14">
        <v>17</v>
      </c>
      <c r="I44" s="14">
        <v>1</v>
      </c>
      <c r="J44" s="14">
        <v>28</v>
      </c>
      <c r="K44" s="14">
        <v>13</v>
      </c>
      <c r="Q44" s="14">
        <f t="shared" si="2"/>
        <v>89</v>
      </c>
      <c r="R44" s="15">
        <v>2</v>
      </c>
    </row>
    <row r="45" spans="1:18" ht="12.75">
      <c r="A45" s="18">
        <v>407706</v>
      </c>
      <c r="B45" s="19">
        <v>6644618</v>
      </c>
      <c r="C45" s="14" t="s">
        <v>209</v>
      </c>
      <c r="D45" s="14">
        <v>15</v>
      </c>
      <c r="E45" s="14">
        <v>11</v>
      </c>
      <c r="J45" s="14">
        <v>28</v>
      </c>
      <c r="K45" s="14">
        <v>2</v>
      </c>
      <c r="Q45" s="14">
        <f t="shared" si="2"/>
        <v>56</v>
      </c>
      <c r="R45" s="15">
        <v>3</v>
      </c>
    </row>
    <row r="46" spans="1:18" ht="12.75">
      <c r="A46" s="21">
        <v>404273</v>
      </c>
      <c r="B46" s="22">
        <v>6648693</v>
      </c>
      <c r="C46" s="23" t="s">
        <v>210</v>
      </c>
      <c r="D46" s="23">
        <v>33</v>
      </c>
      <c r="E46" s="23">
        <v>16</v>
      </c>
      <c r="F46" s="23"/>
      <c r="G46" s="23"/>
      <c r="H46" s="23"/>
      <c r="I46" s="23">
        <v>1</v>
      </c>
      <c r="J46" s="23">
        <v>20</v>
      </c>
      <c r="K46" s="23">
        <v>2</v>
      </c>
      <c r="L46" s="23"/>
      <c r="M46" s="23"/>
      <c r="N46" s="23"/>
      <c r="O46" s="23"/>
      <c r="P46" s="23"/>
      <c r="Q46" s="23">
        <f t="shared" si="2"/>
        <v>72</v>
      </c>
      <c r="R46" s="24">
        <v>1</v>
      </c>
    </row>
  </sheetData>
  <printOptions gridLines="1"/>
  <pageMargins left="0.75" right="0.75" top="1" bottom="1" header="0.5" footer="0.5"/>
  <pageSetup fitToHeight="1" fitToWidth="1" horizontalDpi="600" verticalDpi="600" orientation="landscape" paperSize="5" scale="78" r:id="rId1"/>
  <headerFooter alignWithMargins="0">
    <oddFooter>&amp;LDRI2008001, Table 2: Number and composition of pebbles in till samples from the Nejanilini Lake area and the Kasmere and Putahow lakes areas</oddFooter>
  </headerFooter>
</worksheet>
</file>

<file path=xl/worksheets/sheet4.xml><?xml version="1.0" encoding="utf-8"?>
<worksheet xmlns="http://schemas.openxmlformats.org/spreadsheetml/2006/main" xmlns:r="http://schemas.openxmlformats.org/officeDocument/2006/relationships">
  <dimension ref="A1:V57"/>
  <sheetViews>
    <sheetView zoomScaleSheetLayoutView="100" workbookViewId="0" topLeftCell="A1">
      <pane ySplit="2" topLeftCell="BM15" activePane="bottomLeft" state="frozen"/>
      <selection pane="topLeft" activeCell="A1" sqref="A1"/>
      <selection pane="bottomLeft" activeCell="A1" sqref="A1"/>
    </sheetView>
  </sheetViews>
  <sheetFormatPr defaultColWidth="9.140625" defaultRowHeight="12.75"/>
  <cols>
    <col min="1" max="1" width="9.28125" style="55" bestFit="1" customWidth="1"/>
    <col min="2" max="2" width="10.421875" style="55" bestFit="1" customWidth="1"/>
    <col min="3" max="3" width="12.421875" style="55" customWidth="1"/>
    <col min="4" max="4" width="12.00390625" style="48" customWidth="1"/>
    <col min="5" max="5" width="5.8515625" style="30" bestFit="1" customWidth="1"/>
    <col min="6" max="6" width="4.00390625" style="30" customWidth="1"/>
    <col min="7" max="7" width="4.8515625" style="30" bestFit="1" customWidth="1"/>
    <col min="8" max="8" width="5.00390625" style="30" customWidth="1"/>
    <col min="9" max="9" width="4.8515625" style="30" bestFit="1" customWidth="1"/>
    <col min="10" max="10" width="4.8515625" style="30" customWidth="1"/>
    <col min="11" max="11" width="4.00390625" style="30" bestFit="1" customWidth="1"/>
    <col min="12" max="12" width="3.8515625" style="30" bestFit="1" customWidth="1"/>
    <col min="13" max="13" width="4.8515625" style="30" bestFit="1" customWidth="1"/>
    <col min="14" max="14" width="4.8515625" style="30" customWidth="1"/>
    <col min="15" max="15" width="4.7109375" style="30" bestFit="1" customWidth="1"/>
    <col min="16" max="16" width="5.00390625" style="30" customWidth="1"/>
    <col min="17" max="17" width="4.8515625" style="30" bestFit="1" customWidth="1"/>
    <col min="18" max="21" width="4.8515625" style="30" customWidth="1"/>
    <col min="22" max="22" width="6.57421875" style="30" bestFit="1" customWidth="1"/>
    <col min="23" max="16384" width="9.140625" style="30" customWidth="1"/>
  </cols>
  <sheetData>
    <row r="1" spans="1:22" ht="12.75">
      <c r="A1" s="25"/>
      <c r="B1" s="26"/>
      <c r="C1" s="26"/>
      <c r="D1" s="27"/>
      <c r="E1" s="28"/>
      <c r="F1" s="28"/>
      <c r="G1" s="85" t="s">
        <v>211</v>
      </c>
      <c r="H1" s="85"/>
      <c r="I1" s="85"/>
      <c r="J1" s="85"/>
      <c r="K1" s="85" t="s">
        <v>212</v>
      </c>
      <c r="L1" s="85"/>
      <c r="M1" s="85"/>
      <c r="N1" s="85"/>
      <c r="O1" s="85" t="s">
        <v>213</v>
      </c>
      <c r="P1" s="85"/>
      <c r="Q1" s="85"/>
      <c r="R1" s="85"/>
      <c r="S1" s="85" t="s">
        <v>214</v>
      </c>
      <c r="T1" s="85"/>
      <c r="U1" s="85"/>
      <c r="V1" s="29" t="s">
        <v>215</v>
      </c>
    </row>
    <row r="2" spans="1:22" ht="12.75">
      <c r="A2" s="31" t="s">
        <v>150</v>
      </c>
      <c r="B2" s="32" t="s">
        <v>149</v>
      </c>
      <c r="C2" s="33" t="s">
        <v>216</v>
      </c>
      <c r="D2" s="34" t="s">
        <v>217</v>
      </c>
      <c r="E2" s="35" t="s">
        <v>218</v>
      </c>
      <c r="F2" s="35" t="s">
        <v>219</v>
      </c>
      <c r="G2" s="35" t="s">
        <v>220</v>
      </c>
      <c r="H2" s="35" t="s">
        <v>221</v>
      </c>
      <c r="I2" s="35" t="s">
        <v>222</v>
      </c>
      <c r="J2" s="35" t="s">
        <v>223</v>
      </c>
      <c r="K2" s="35" t="s">
        <v>224</v>
      </c>
      <c r="L2" s="35" t="s">
        <v>225</v>
      </c>
      <c r="M2" s="35" t="s">
        <v>222</v>
      </c>
      <c r="N2" s="35" t="s">
        <v>223</v>
      </c>
      <c r="O2" s="35" t="s">
        <v>226</v>
      </c>
      <c r="P2" s="35" t="s">
        <v>227</v>
      </c>
      <c r="Q2" s="35" t="s">
        <v>222</v>
      </c>
      <c r="R2" s="35" t="s">
        <v>223</v>
      </c>
      <c r="S2" s="32" t="s">
        <v>228</v>
      </c>
      <c r="T2" s="32" t="s">
        <v>229</v>
      </c>
      <c r="U2" s="32" t="s">
        <v>230</v>
      </c>
      <c r="V2" s="36" t="s">
        <v>231</v>
      </c>
    </row>
    <row r="3" spans="1:22" ht="12.75">
      <c r="A3" s="18">
        <v>571717</v>
      </c>
      <c r="B3" s="19">
        <v>6605683</v>
      </c>
      <c r="C3" s="37" t="s">
        <v>232</v>
      </c>
      <c r="D3" s="38" t="s">
        <v>233</v>
      </c>
      <c r="E3" s="39">
        <f aca="true" t="shared" si="0" ref="E3:E41">F3+G3+J3+K3+N3+O3+R3+S3+T3+U3+V3</f>
        <v>3</v>
      </c>
      <c r="F3" s="30">
        <v>0</v>
      </c>
      <c r="G3" s="40">
        <v>0</v>
      </c>
      <c r="H3" s="40">
        <v>0</v>
      </c>
      <c r="I3" s="30">
        <f aca="true" t="shared" si="1" ref="I3:I20">G3-H3</f>
        <v>0</v>
      </c>
      <c r="J3" s="41">
        <v>0</v>
      </c>
      <c r="K3" s="41">
        <v>0</v>
      </c>
      <c r="L3" s="40">
        <v>0</v>
      </c>
      <c r="M3" s="30">
        <f aca="true" t="shared" si="2" ref="M3:M20">K3-L3</f>
        <v>0</v>
      </c>
      <c r="N3" s="41">
        <v>1</v>
      </c>
      <c r="O3" s="42">
        <v>0</v>
      </c>
      <c r="P3" s="42">
        <v>0</v>
      </c>
      <c r="Q3" s="30">
        <f aca="true" t="shared" si="3" ref="Q3:Q20">O3-P3</f>
        <v>0</v>
      </c>
      <c r="R3" s="41">
        <v>0</v>
      </c>
      <c r="S3" s="41">
        <v>0</v>
      </c>
      <c r="T3" s="41">
        <v>0</v>
      </c>
      <c r="U3" s="43">
        <v>1</v>
      </c>
      <c r="V3" s="44">
        <v>1</v>
      </c>
    </row>
    <row r="4" spans="1:22" ht="12.75">
      <c r="A4" s="18">
        <v>569844</v>
      </c>
      <c r="B4" s="19">
        <v>6611103</v>
      </c>
      <c r="C4" s="37" t="s">
        <v>234</v>
      </c>
      <c r="D4" s="38" t="s">
        <v>233</v>
      </c>
      <c r="E4" s="30">
        <f t="shared" si="0"/>
        <v>0</v>
      </c>
      <c r="F4" s="30">
        <v>0</v>
      </c>
      <c r="G4" s="40">
        <v>0</v>
      </c>
      <c r="H4" s="40">
        <v>0</v>
      </c>
      <c r="I4" s="30">
        <f t="shared" si="1"/>
        <v>0</v>
      </c>
      <c r="J4" s="41">
        <v>0</v>
      </c>
      <c r="K4" s="41">
        <v>0</v>
      </c>
      <c r="L4" s="40">
        <v>0</v>
      </c>
      <c r="M4" s="30">
        <f t="shared" si="2"/>
        <v>0</v>
      </c>
      <c r="N4" s="41">
        <v>0</v>
      </c>
      <c r="O4" s="42">
        <v>0</v>
      </c>
      <c r="P4" s="42">
        <v>0</v>
      </c>
      <c r="Q4" s="30">
        <f t="shared" si="3"/>
        <v>0</v>
      </c>
      <c r="R4" s="41">
        <v>0</v>
      </c>
      <c r="S4" s="41">
        <v>0</v>
      </c>
      <c r="T4" s="41">
        <v>0</v>
      </c>
      <c r="U4" s="41">
        <v>0</v>
      </c>
      <c r="V4" s="45">
        <v>0</v>
      </c>
    </row>
    <row r="5" spans="1:22" ht="12.75">
      <c r="A5" s="18">
        <v>574814</v>
      </c>
      <c r="B5" s="19">
        <v>6602346</v>
      </c>
      <c r="C5" s="37" t="s">
        <v>235</v>
      </c>
      <c r="D5" s="38" t="s">
        <v>233</v>
      </c>
      <c r="E5" s="39">
        <f t="shared" si="0"/>
        <v>1</v>
      </c>
      <c r="F5" s="30">
        <v>0</v>
      </c>
      <c r="G5" s="40">
        <v>0</v>
      </c>
      <c r="H5" s="40">
        <v>0</v>
      </c>
      <c r="I5" s="30">
        <f t="shared" si="1"/>
        <v>0</v>
      </c>
      <c r="J5" s="41">
        <v>0</v>
      </c>
      <c r="K5" s="41">
        <v>0</v>
      </c>
      <c r="L5" s="40">
        <v>0</v>
      </c>
      <c r="M5" s="30">
        <f t="shared" si="2"/>
        <v>0</v>
      </c>
      <c r="N5" s="41">
        <v>0</v>
      </c>
      <c r="O5" s="42">
        <v>0</v>
      </c>
      <c r="P5" s="42">
        <v>0</v>
      </c>
      <c r="Q5" s="30">
        <f t="shared" si="3"/>
        <v>0</v>
      </c>
      <c r="R5" s="41">
        <v>0</v>
      </c>
      <c r="S5" s="41">
        <v>0</v>
      </c>
      <c r="T5" s="41">
        <v>0</v>
      </c>
      <c r="U5" s="43">
        <v>1</v>
      </c>
      <c r="V5" s="45">
        <v>0</v>
      </c>
    </row>
    <row r="6" spans="1:22" ht="12.75">
      <c r="A6" s="18">
        <v>578369</v>
      </c>
      <c r="B6" s="19">
        <v>6597946</v>
      </c>
      <c r="C6" s="37" t="s">
        <v>236</v>
      </c>
      <c r="D6" s="38" t="s">
        <v>233</v>
      </c>
      <c r="E6" s="39">
        <f t="shared" si="0"/>
        <v>2</v>
      </c>
      <c r="F6" s="30">
        <v>0</v>
      </c>
      <c r="G6" s="40">
        <v>0</v>
      </c>
      <c r="H6" s="40">
        <v>0</v>
      </c>
      <c r="I6" s="30">
        <f t="shared" si="1"/>
        <v>0</v>
      </c>
      <c r="J6" s="41">
        <v>0</v>
      </c>
      <c r="K6" s="41">
        <v>0</v>
      </c>
      <c r="L6" s="40">
        <v>0</v>
      </c>
      <c r="M6" s="30">
        <f t="shared" si="2"/>
        <v>0</v>
      </c>
      <c r="N6" s="41">
        <v>0</v>
      </c>
      <c r="O6" s="42">
        <v>0</v>
      </c>
      <c r="P6" s="42">
        <v>0</v>
      </c>
      <c r="Q6" s="30">
        <f t="shared" si="3"/>
        <v>0</v>
      </c>
      <c r="R6" s="41">
        <v>0</v>
      </c>
      <c r="S6" s="41">
        <v>0</v>
      </c>
      <c r="T6" s="43">
        <v>1</v>
      </c>
      <c r="U6" s="41">
        <v>0</v>
      </c>
      <c r="V6" s="44">
        <v>1</v>
      </c>
    </row>
    <row r="7" spans="1:22" ht="12.75">
      <c r="A7" s="18">
        <v>564318</v>
      </c>
      <c r="B7" s="19">
        <v>6599699</v>
      </c>
      <c r="C7" s="37" t="s">
        <v>237</v>
      </c>
      <c r="D7" s="38" t="s">
        <v>233</v>
      </c>
      <c r="E7" s="30">
        <f t="shared" si="0"/>
        <v>0</v>
      </c>
      <c r="F7" s="30">
        <v>0</v>
      </c>
      <c r="G7" s="40">
        <v>0</v>
      </c>
      <c r="H7" s="40">
        <v>0</v>
      </c>
      <c r="I7" s="30">
        <f t="shared" si="1"/>
        <v>0</v>
      </c>
      <c r="J7" s="41">
        <v>0</v>
      </c>
      <c r="K7" s="41">
        <v>0</v>
      </c>
      <c r="L7" s="40">
        <v>0</v>
      </c>
      <c r="M7" s="30">
        <f t="shared" si="2"/>
        <v>0</v>
      </c>
      <c r="N7" s="41">
        <v>0</v>
      </c>
      <c r="O7" s="42">
        <v>0</v>
      </c>
      <c r="P7" s="42">
        <v>0</v>
      </c>
      <c r="Q7" s="30">
        <f t="shared" si="3"/>
        <v>0</v>
      </c>
      <c r="R7" s="41">
        <v>0</v>
      </c>
      <c r="S7" s="41">
        <v>0</v>
      </c>
      <c r="T7" s="41">
        <v>0</v>
      </c>
      <c r="U7" s="41">
        <v>0</v>
      </c>
      <c r="V7" s="45">
        <v>0</v>
      </c>
    </row>
    <row r="8" spans="1:22" ht="12.75">
      <c r="A8" s="18">
        <v>567903</v>
      </c>
      <c r="B8" s="19">
        <v>6600717</v>
      </c>
      <c r="C8" s="37" t="s">
        <v>238</v>
      </c>
      <c r="D8" s="38" t="s">
        <v>233</v>
      </c>
      <c r="E8" s="39">
        <f t="shared" si="0"/>
        <v>2</v>
      </c>
      <c r="F8" s="30">
        <v>0</v>
      </c>
      <c r="G8" s="40">
        <v>0</v>
      </c>
      <c r="H8" s="40">
        <v>0</v>
      </c>
      <c r="I8" s="30">
        <f t="shared" si="1"/>
        <v>0</v>
      </c>
      <c r="J8" s="43">
        <v>2</v>
      </c>
      <c r="K8" s="41">
        <v>0</v>
      </c>
      <c r="L8" s="40">
        <v>0</v>
      </c>
      <c r="M8" s="30">
        <f t="shared" si="2"/>
        <v>0</v>
      </c>
      <c r="N8" s="41">
        <v>0</v>
      </c>
      <c r="O8" s="42">
        <v>0</v>
      </c>
      <c r="P8" s="42">
        <v>0</v>
      </c>
      <c r="Q8" s="30">
        <f t="shared" si="3"/>
        <v>0</v>
      </c>
      <c r="R8" s="41">
        <v>0</v>
      </c>
      <c r="S8" s="41">
        <v>0</v>
      </c>
      <c r="T8" s="41">
        <v>0</v>
      </c>
      <c r="U8" s="41">
        <v>0</v>
      </c>
      <c r="V8" s="45">
        <v>0</v>
      </c>
    </row>
    <row r="9" spans="1:22" ht="12.75">
      <c r="A9" s="18">
        <v>563704</v>
      </c>
      <c r="B9" s="19">
        <v>6608730</v>
      </c>
      <c r="C9" s="37" t="s">
        <v>239</v>
      </c>
      <c r="D9" s="38" t="s">
        <v>233</v>
      </c>
      <c r="E9" s="30">
        <f t="shared" si="0"/>
        <v>0</v>
      </c>
      <c r="F9" s="30">
        <v>0</v>
      </c>
      <c r="G9" s="40">
        <v>0</v>
      </c>
      <c r="H9" s="40">
        <v>0</v>
      </c>
      <c r="I9" s="30">
        <f t="shared" si="1"/>
        <v>0</v>
      </c>
      <c r="J9" s="41">
        <v>0</v>
      </c>
      <c r="K9" s="41">
        <v>0</v>
      </c>
      <c r="L9" s="40">
        <v>0</v>
      </c>
      <c r="M9" s="30">
        <f t="shared" si="2"/>
        <v>0</v>
      </c>
      <c r="N9" s="41">
        <v>0</v>
      </c>
      <c r="O9" s="42">
        <v>0</v>
      </c>
      <c r="P9" s="42">
        <v>0</v>
      </c>
      <c r="Q9" s="30">
        <f t="shared" si="3"/>
        <v>0</v>
      </c>
      <c r="R9" s="41">
        <v>0</v>
      </c>
      <c r="S9" s="41">
        <v>0</v>
      </c>
      <c r="T9" s="41">
        <v>0</v>
      </c>
      <c r="U9" s="41">
        <v>0</v>
      </c>
      <c r="V9" s="45">
        <v>0</v>
      </c>
    </row>
    <row r="10" spans="1:22" ht="12.75">
      <c r="A10" s="18">
        <v>563184</v>
      </c>
      <c r="B10" s="19">
        <v>6602556</v>
      </c>
      <c r="C10" s="37" t="s">
        <v>240</v>
      </c>
      <c r="D10" s="38" t="s">
        <v>233</v>
      </c>
      <c r="E10" s="30">
        <f t="shared" si="0"/>
        <v>0</v>
      </c>
      <c r="F10" s="30">
        <v>0</v>
      </c>
      <c r="G10" s="40">
        <v>0</v>
      </c>
      <c r="H10" s="40">
        <v>0</v>
      </c>
      <c r="I10" s="30">
        <f t="shared" si="1"/>
        <v>0</v>
      </c>
      <c r="J10" s="41">
        <v>0</v>
      </c>
      <c r="K10" s="41">
        <v>0</v>
      </c>
      <c r="L10" s="40">
        <v>0</v>
      </c>
      <c r="M10" s="30">
        <f t="shared" si="2"/>
        <v>0</v>
      </c>
      <c r="N10" s="41">
        <v>0</v>
      </c>
      <c r="O10" s="42">
        <v>0</v>
      </c>
      <c r="P10" s="42">
        <v>0</v>
      </c>
      <c r="Q10" s="30">
        <f t="shared" si="3"/>
        <v>0</v>
      </c>
      <c r="R10" s="41">
        <v>0</v>
      </c>
      <c r="S10" s="41">
        <v>0</v>
      </c>
      <c r="T10" s="41">
        <v>0</v>
      </c>
      <c r="U10" s="41">
        <v>0</v>
      </c>
      <c r="V10" s="45">
        <v>0</v>
      </c>
    </row>
    <row r="11" spans="1:22" ht="12.75">
      <c r="A11" s="18">
        <v>565262</v>
      </c>
      <c r="B11" s="19">
        <v>6605737</v>
      </c>
      <c r="C11" s="37" t="s">
        <v>241</v>
      </c>
      <c r="D11" s="38" t="s">
        <v>233</v>
      </c>
      <c r="E11" s="30">
        <f t="shared" si="0"/>
        <v>0</v>
      </c>
      <c r="F11" s="30">
        <v>0</v>
      </c>
      <c r="G11" s="40">
        <v>0</v>
      </c>
      <c r="H11" s="40">
        <v>0</v>
      </c>
      <c r="I11" s="30">
        <f t="shared" si="1"/>
        <v>0</v>
      </c>
      <c r="J11" s="41">
        <v>0</v>
      </c>
      <c r="K11" s="41">
        <v>0</v>
      </c>
      <c r="L11" s="40">
        <v>0</v>
      </c>
      <c r="M11" s="30">
        <f t="shared" si="2"/>
        <v>0</v>
      </c>
      <c r="N11" s="41">
        <v>0</v>
      </c>
      <c r="O11" s="42">
        <v>0</v>
      </c>
      <c r="P11" s="42">
        <v>0</v>
      </c>
      <c r="Q11" s="30">
        <f t="shared" si="3"/>
        <v>0</v>
      </c>
      <c r="R11" s="41">
        <v>0</v>
      </c>
      <c r="S11" s="41">
        <v>0</v>
      </c>
      <c r="T11" s="41">
        <v>0</v>
      </c>
      <c r="U11" s="41">
        <v>0</v>
      </c>
      <c r="V11" s="45">
        <v>0</v>
      </c>
    </row>
    <row r="12" spans="1:22" ht="12.75">
      <c r="A12" s="18">
        <v>570782</v>
      </c>
      <c r="B12" s="19">
        <v>6620802</v>
      </c>
      <c r="C12" s="37" t="s">
        <v>242</v>
      </c>
      <c r="D12" s="38" t="s">
        <v>233</v>
      </c>
      <c r="E12" s="30">
        <f t="shared" si="0"/>
        <v>0</v>
      </c>
      <c r="F12" s="30">
        <v>0</v>
      </c>
      <c r="G12" s="40">
        <v>0</v>
      </c>
      <c r="H12" s="40">
        <v>0</v>
      </c>
      <c r="I12" s="30">
        <f t="shared" si="1"/>
        <v>0</v>
      </c>
      <c r="J12" s="41">
        <v>0</v>
      </c>
      <c r="K12" s="41">
        <v>0</v>
      </c>
      <c r="L12" s="40">
        <v>0</v>
      </c>
      <c r="M12" s="30">
        <f t="shared" si="2"/>
        <v>0</v>
      </c>
      <c r="N12" s="41">
        <v>0</v>
      </c>
      <c r="O12" s="42">
        <v>0</v>
      </c>
      <c r="P12" s="42">
        <v>0</v>
      </c>
      <c r="Q12" s="30">
        <f t="shared" si="3"/>
        <v>0</v>
      </c>
      <c r="R12" s="41">
        <v>0</v>
      </c>
      <c r="S12" s="41">
        <v>0</v>
      </c>
      <c r="T12" s="41">
        <v>0</v>
      </c>
      <c r="U12" s="41">
        <v>0</v>
      </c>
      <c r="V12" s="45">
        <v>0</v>
      </c>
    </row>
    <row r="13" spans="1:22" ht="12.75">
      <c r="A13" s="18">
        <v>573636</v>
      </c>
      <c r="B13" s="19">
        <v>6618483</v>
      </c>
      <c r="C13" s="37" t="s">
        <v>243</v>
      </c>
      <c r="D13" s="38" t="s">
        <v>233</v>
      </c>
      <c r="E13" s="30">
        <f t="shared" si="0"/>
        <v>0</v>
      </c>
      <c r="F13" s="30">
        <v>0</v>
      </c>
      <c r="G13" s="40">
        <v>0</v>
      </c>
      <c r="H13" s="40">
        <v>0</v>
      </c>
      <c r="I13" s="30">
        <f t="shared" si="1"/>
        <v>0</v>
      </c>
      <c r="J13" s="41">
        <v>0</v>
      </c>
      <c r="K13" s="41">
        <v>0</v>
      </c>
      <c r="L13" s="40">
        <v>0</v>
      </c>
      <c r="M13" s="30">
        <f t="shared" si="2"/>
        <v>0</v>
      </c>
      <c r="N13" s="41">
        <v>0</v>
      </c>
      <c r="O13" s="42">
        <v>0</v>
      </c>
      <c r="P13" s="42">
        <v>0</v>
      </c>
      <c r="Q13" s="30">
        <f t="shared" si="3"/>
        <v>0</v>
      </c>
      <c r="R13" s="41">
        <v>0</v>
      </c>
      <c r="S13" s="41">
        <v>0</v>
      </c>
      <c r="T13" s="41">
        <v>0</v>
      </c>
      <c r="U13" s="41">
        <v>0</v>
      </c>
      <c r="V13" s="45">
        <v>0</v>
      </c>
    </row>
    <row r="14" spans="1:22" ht="12.75">
      <c r="A14" s="18">
        <v>575519</v>
      </c>
      <c r="B14" s="19">
        <v>6616946</v>
      </c>
      <c r="C14" s="37" t="s">
        <v>244</v>
      </c>
      <c r="D14" s="38" t="s">
        <v>233</v>
      </c>
      <c r="E14" s="39">
        <f t="shared" si="0"/>
        <v>1</v>
      </c>
      <c r="F14" s="30">
        <v>0</v>
      </c>
      <c r="G14" s="40">
        <v>0</v>
      </c>
      <c r="H14" s="40">
        <v>0</v>
      </c>
      <c r="I14" s="30">
        <f t="shared" si="1"/>
        <v>0</v>
      </c>
      <c r="J14" s="41">
        <v>0</v>
      </c>
      <c r="K14" s="43">
        <v>1</v>
      </c>
      <c r="L14" s="40">
        <v>0</v>
      </c>
      <c r="M14" s="39">
        <f t="shared" si="2"/>
        <v>1</v>
      </c>
      <c r="N14" s="41">
        <v>0</v>
      </c>
      <c r="O14" s="42">
        <v>0</v>
      </c>
      <c r="P14" s="42">
        <v>0</v>
      </c>
      <c r="Q14" s="30">
        <f t="shared" si="3"/>
        <v>0</v>
      </c>
      <c r="R14" s="41">
        <v>0</v>
      </c>
      <c r="S14" s="41">
        <v>0</v>
      </c>
      <c r="T14" s="41">
        <v>0</v>
      </c>
      <c r="U14" s="41">
        <v>0</v>
      </c>
      <c r="V14" s="45">
        <v>0</v>
      </c>
    </row>
    <row r="15" spans="1:22" ht="12.75">
      <c r="A15" s="18">
        <v>572374</v>
      </c>
      <c r="B15" s="19">
        <v>6598642</v>
      </c>
      <c r="C15" s="37" t="s">
        <v>245</v>
      </c>
      <c r="D15" s="38" t="s">
        <v>233</v>
      </c>
      <c r="E15" s="39">
        <f t="shared" si="0"/>
        <v>1</v>
      </c>
      <c r="F15" s="30">
        <v>0</v>
      </c>
      <c r="G15" s="40">
        <v>0</v>
      </c>
      <c r="H15" s="40">
        <v>0</v>
      </c>
      <c r="I15" s="30">
        <f t="shared" si="1"/>
        <v>0</v>
      </c>
      <c r="J15" s="43">
        <v>1</v>
      </c>
      <c r="K15" s="41">
        <v>0</v>
      </c>
      <c r="L15" s="40">
        <v>0</v>
      </c>
      <c r="M15" s="30">
        <f t="shared" si="2"/>
        <v>0</v>
      </c>
      <c r="N15" s="41">
        <v>0</v>
      </c>
      <c r="O15" s="42">
        <v>0</v>
      </c>
      <c r="P15" s="42">
        <v>0</v>
      </c>
      <c r="Q15" s="30">
        <f t="shared" si="3"/>
        <v>0</v>
      </c>
      <c r="R15" s="41">
        <v>0</v>
      </c>
      <c r="S15" s="41">
        <v>0</v>
      </c>
      <c r="T15" s="41">
        <v>0</v>
      </c>
      <c r="U15" s="41">
        <v>0</v>
      </c>
      <c r="V15" s="45">
        <v>0</v>
      </c>
    </row>
    <row r="16" spans="1:22" ht="12.75">
      <c r="A16" s="18">
        <v>577249</v>
      </c>
      <c r="B16" s="19">
        <v>6608084</v>
      </c>
      <c r="C16" s="37" t="s">
        <v>246</v>
      </c>
      <c r="D16" s="38" t="s">
        <v>233</v>
      </c>
      <c r="E16" s="39">
        <f t="shared" si="0"/>
        <v>1</v>
      </c>
      <c r="F16" s="30">
        <v>0</v>
      </c>
      <c r="G16" s="40">
        <v>0</v>
      </c>
      <c r="H16" s="40">
        <v>0</v>
      </c>
      <c r="I16" s="30">
        <f t="shared" si="1"/>
        <v>0</v>
      </c>
      <c r="J16" s="41">
        <v>0</v>
      </c>
      <c r="K16" s="41">
        <v>0</v>
      </c>
      <c r="L16" s="40">
        <v>0</v>
      </c>
      <c r="M16" s="30">
        <f t="shared" si="2"/>
        <v>0</v>
      </c>
      <c r="N16" s="41">
        <v>0</v>
      </c>
      <c r="O16" s="42">
        <v>0</v>
      </c>
      <c r="P16" s="42">
        <v>0</v>
      </c>
      <c r="Q16" s="30">
        <f t="shared" si="3"/>
        <v>0</v>
      </c>
      <c r="R16" s="43">
        <v>1</v>
      </c>
      <c r="S16" s="41">
        <v>0</v>
      </c>
      <c r="T16" s="41">
        <v>0</v>
      </c>
      <c r="U16" s="41">
        <v>0</v>
      </c>
      <c r="V16" s="45">
        <v>0</v>
      </c>
    </row>
    <row r="17" spans="1:22" ht="12.75">
      <c r="A17" s="18">
        <v>580000</v>
      </c>
      <c r="B17" s="19">
        <v>6613988</v>
      </c>
      <c r="C17" s="37" t="s">
        <v>247</v>
      </c>
      <c r="D17" s="38" t="s">
        <v>233</v>
      </c>
      <c r="E17" s="30">
        <f t="shared" si="0"/>
        <v>0</v>
      </c>
      <c r="F17" s="30">
        <v>0</v>
      </c>
      <c r="G17" s="40">
        <v>0</v>
      </c>
      <c r="H17" s="40">
        <v>0</v>
      </c>
      <c r="I17" s="30">
        <f t="shared" si="1"/>
        <v>0</v>
      </c>
      <c r="J17" s="41">
        <v>0</v>
      </c>
      <c r="K17" s="41">
        <v>0</v>
      </c>
      <c r="L17" s="40">
        <v>0</v>
      </c>
      <c r="M17" s="30">
        <f t="shared" si="2"/>
        <v>0</v>
      </c>
      <c r="N17" s="41">
        <v>0</v>
      </c>
      <c r="O17" s="42">
        <v>0</v>
      </c>
      <c r="P17" s="42">
        <v>0</v>
      </c>
      <c r="Q17" s="30">
        <f t="shared" si="3"/>
        <v>0</v>
      </c>
      <c r="R17" s="41">
        <v>0</v>
      </c>
      <c r="S17" s="41">
        <v>0</v>
      </c>
      <c r="T17" s="41">
        <v>0</v>
      </c>
      <c r="U17" s="41">
        <v>0</v>
      </c>
      <c r="V17" s="45">
        <v>0</v>
      </c>
    </row>
    <row r="18" spans="1:22" ht="12.75">
      <c r="A18" s="18">
        <v>562075</v>
      </c>
      <c r="B18" s="19">
        <v>6611650</v>
      </c>
      <c r="C18" s="37" t="s">
        <v>248</v>
      </c>
      <c r="D18" s="38" t="s">
        <v>233</v>
      </c>
      <c r="E18" s="30">
        <f t="shared" si="0"/>
        <v>0</v>
      </c>
      <c r="F18" s="30">
        <v>0</v>
      </c>
      <c r="G18" s="40">
        <v>0</v>
      </c>
      <c r="H18" s="40">
        <v>0</v>
      </c>
      <c r="I18" s="30">
        <f t="shared" si="1"/>
        <v>0</v>
      </c>
      <c r="J18" s="41">
        <v>0</v>
      </c>
      <c r="K18" s="41">
        <v>0</v>
      </c>
      <c r="L18" s="40">
        <v>0</v>
      </c>
      <c r="M18" s="30">
        <f t="shared" si="2"/>
        <v>0</v>
      </c>
      <c r="N18" s="41">
        <v>0</v>
      </c>
      <c r="O18" s="42">
        <v>0</v>
      </c>
      <c r="P18" s="42">
        <v>0</v>
      </c>
      <c r="Q18" s="30">
        <f t="shared" si="3"/>
        <v>0</v>
      </c>
      <c r="R18" s="41">
        <v>0</v>
      </c>
      <c r="S18" s="41">
        <v>0</v>
      </c>
      <c r="T18" s="41">
        <v>0</v>
      </c>
      <c r="U18" s="41">
        <v>0</v>
      </c>
      <c r="V18" s="45">
        <v>0</v>
      </c>
    </row>
    <row r="19" spans="1:22" ht="12.75">
      <c r="A19" s="18">
        <v>567570</v>
      </c>
      <c r="B19" s="19">
        <v>6614980</v>
      </c>
      <c r="C19" s="37" t="s">
        <v>249</v>
      </c>
      <c r="D19" s="38" t="s">
        <v>233</v>
      </c>
      <c r="E19" s="39">
        <f t="shared" si="0"/>
        <v>3</v>
      </c>
      <c r="F19" s="30">
        <v>0</v>
      </c>
      <c r="G19" s="40">
        <v>0</v>
      </c>
      <c r="H19" s="40">
        <v>0</v>
      </c>
      <c r="I19" s="30">
        <f t="shared" si="1"/>
        <v>0</v>
      </c>
      <c r="J19" s="41">
        <v>0</v>
      </c>
      <c r="K19" s="41">
        <v>0</v>
      </c>
      <c r="L19" s="40">
        <v>0</v>
      </c>
      <c r="M19" s="30">
        <f t="shared" si="2"/>
        <v>0</v>
      </c>
      <c r="N19" s="41">
        <v>0</v>
      </c>
      <c r="O19" s="42">
        <v>0</v>
      </c>
      <c r="P19" s="42">
        <v>0</v>
      </c>
      <c r="Q19" s="30">
        <f t="shared" si="3"/>
        <v>0</v>
      </c>
      <c r="R19" s="41">
        <v>0</v>
      </c>
      <c r="S19" s="41">
        <v>0</v>
      </c>
      <c r="T19" s="43">
        <v>1</v>
      </c>
      <c r="U19" s="43">
        <v>1</v>
      </c>
      <c r="V19" s="44">
        <v>1</v>
      </c>
    </row>
    <row r="20" spans="1:22" ht="12.75">
      <c r="A20" s="18">
        <v>575674</v>
      </c>
      <c r="B20" s="19">
        <v>6614031</v>
      </c>
      <c r="C20" s="37" t="s">
        <v>250</v>
      </c>
      <c r="D20" s="38" t="s">
        <v>233</v>
      </c>
      <c r="E20" s="30">
        <f t="shared" si="0"/>
        <v>0</v>
      </c>
      <c r="F20" s="30">
        <v>0</v>
      </c>
      <c r="G20" s="40">
        <v>0</v>
      </c>
      <c r="H20" s="40">
        <v>0</v>
      </c>
      <c r="I20" s="30">
        <f t="shared" si="1"/>
        <v>0</v>
      </c>
      <c r="J20" s="41">
        <v>0</v>
      </c>
      <c r="K20" s="41">
        <v>0</v>
      </c>
      <c r="L20" s="40">
        <v>0</v>
      </c>
      <c r="M20" s="30">
        <f t="shared" si="2"/>
        <v>0</v>
      </c>
      <c r="N20" s="41">
        <v>0</v>
      </c>
      <c r="O20" s="30">
        <f>M20-N20</f>
        <v>0</v>
      </c>
      <c r="P20" s="30">
        <f>N20-O20</f>
        <v>0</v>
      </c>
      <c r="Q20" s="30">
        <f t="shared" si="3"/>
        <v>0</v>
      </c>
      <c r="R20" s="41">
        <v>0</v>
      </c>
      <c r="S20" s="41">
        <v>0</v>
      </c>
      <c r="T20" s="41">
        <v>0</v>
      </c>
      <c r="U20" s="41">
        <v>0</v>
      </c>
      <c r="V20" s="46">
        <v>0</v>
      </c>
    </row>
    <row r="21" spans="1:22" ht="12.75">
      <c r="A21" s="18">
        <v>375381</v>
      </c>
      <c r="B21" s="19">
        <v>6605475</v>
      </c>
      <c r="C21" s="47" t="s">
        <v>189</v>
      </c>
      <c r="D21" s="48" t="s">
        <v>233</v>
      </c>
      <c r="E21" s="30">
        <f t="shared" si="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45">
        <v>0</v>
      </c>
    </row>
    <row r="22" spans="1:22" ht="12.75">
      <c r="A22" s="18">
        <v>373183</v>
      </c>
      <c r="B22" s="19">
        <v>6609746</v>
      </c>
      <c r="C22" s="47" t="s">
        <v>190</v>
      </c>
      <c r="D22" s="48" t="s">
        <v>233</v>
      </c>
      <c r="E22" s="30">
        <f t="shared" si="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45">
        <v>0</v>
      </c>
    </row>
    <row r="23" spans="1:22" ht="12.75">
      <c r="A23" s="18">
        <v>381535</v>
      </c>
      <c r="B23" s="19">
        <v>6607891</v>
      </c>
      <c r="C23" s="47" t="s">
        <v>191</v>
      </c>
      <c r="D23" s="48" t="s">
        <v>233</v>
      </c>
      <c r="E23" s="39">
        <f t="shared" si="0"/>
        <v>1</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44">
        <v>1</v>
      </c>
    </row>
    <row r="24" spans="1:22" ht="12.75">
      <c r="A24" s="18">
        <v>383041</v>
      </c>
      <c r="B24" s="19">
        <v>6612212</v>
      </c>
      <c r="C24" s="47" t="s">
        <v>192</v>
      </c>
      <c r="D24" s="48" t="s">
        <v>233</v>
      </c>
      <c r="E24" s="39">
        <f t="shared" si="0"/>
        <v>1</v>
      </c>
      <c r="F24" s="30">
        <v>0</v>
      </c>
      <c r="G24" s="30">
        <v>0</v>
      </c>
      <c r="H24" s="30">
        <v>0</v>
      </c>
      <c r="I24" s="30">
        <v>0</v>
      </c>
      <c r="J24" s="30">
        <v>0</v>
      </c>
      <c r="K24" s="30">
        <v>0</v>
      </c>
      <c r="L24" s="30">
        <v>0</v>
      </c>
      <c r="M24" s="30">
        <v>0</v>
      </c>
      <c r="N24" s="30">
        <v>0</v>
      </c>
      <c r="O24" s="30">
        <v>0</v>
      </c>
      <c r="P24" s="30">
        <v>0</v>
      </c>
      <c r="Q24" s="30">
        <v>0</v>
      </c>
      <c r="R24" s="30">
        <v>0</v>
      </c>
      <c r="S24" s="30">
        <v>0</v>
      </c>
      <c r="T24" s="30">
        <v>0</v>
      </c>
      <c r="U24" s="39">
        <v>1</v>
      </c>
      <c r="V24" s="45">
        <v>0</v>
      </c>
    </row>
    <row r="25" spans="1:22" ht="12.75">
      <c r="A25" s="18">
        <v>386420</v>
      </c>
      <c r="B25" s="19">
        <v>6610355</v>
      </c>
      <c r="C25" s="47" t="s">
        <v>193</v>
      </c>
      <c r="D25" s="48" t="s">
        <v>233</v>
      </c>
      <c r="E25" s="30">
        <f t="shared" si="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45">
        <v>0</v>
      </c>
    </row>
    <row r="26" spans="1:22" ht="12.75">
      <c r="A26" s="18">
        <v>381295</v>
      </c>
      <c r="B26" s="19">
        <v>6615611</v>
      </c>
      <c r="C26" s="47" t="s">
        <v>194</v>
      </c>
      <c r="D26" s="48" t="s">
        <v>233</v>
      </c>
      <c r="E26" s="30">
        <f t="shared" si="0"/>
        <v>0</v>
      </c>
      <c r="F26" s="30">
        <v>0</v>
      </c>
      <c r="G26" s="30">
        <v>0</v>
      </c>
      <c r="H26" s="30">
        <v>0</v>
      </c>
      <c r="I26" s="30">
        <v>0</v>
      </c>
      <c r="J26" s="30">
        <v>0</v>
      </c>
      <c r="K26" s="30">
        <v>0</v>
      </c>
      <c r="L26" s="30">
        <v>0</v>
      </c>
      <c r="M26" s="30">
        <v>0</v>
      </c>
      <c r="N26" s="30">
        <v>0</v>
      </c>
      <c r="O26" s="30">
        <v>0</v>
      </c>
      <c r="P26" s="30">
        <v>0</v>
      </c>
      <c r="Q26" s="30">
        <v>0</v>
      </c>
      <c r="R26" s="30">
        <v>0</v>
      </c>
      <c r="S26" s="30">
        <v>0</v>
      </c>
      <c r="T26" s="30">
        <v>0</v>
      </c>
      <c r="U26" s="30">
        <v>0</v>
      </c>
      <c r="V26" s="45">
        <v>0</v>
      </c>
    </row>
    <row r="27" spans="1:22" ht="12.75">
      <c r="A27" s="18">
        <v>378665</v>
      </c>
      <c r="B27" s="19">
        <v>6597544</v>
      </c>
      <c r="C27" s="47" t="s">
        <v>195</v>
      </c>
      <c r="D27" s="48" t="s">
        <v>233</v>
      </c>
      <c r="E27" s="30">
        <f t="shared" si="0"/>
        <v>0</v>
      </c>
      <c r="F27" s="30">
        <v>0</v>
      </c>
      <c r="G27" s="30">
        <v>0</v>
      </c>
      <c r="H27" s="30">
        <v>0</v>
      </c>
      <c r="I27" s="30">
        <v>0</v>
      </c>
      <c r="J27" s="30">
        <v>0</v>
      </c>
      <c r="K27" s="30">
        <v>0</v>
      </c>
      <c r="L27" s="30">
        <v>0</v>
      </c>
      <c r="M27" s="30">
        <v>0</v>
      </c>
      <c r="N27" s="30">
        <v>0</v>
      </c>
      <c r="O27" s="30">
        <v>0</v>
      </c>
      <c r="P27" s="30">
        <v>0</v>
      </c>
      <c r="Q27" s="30">
        <v>0</v>
      </c>
      <c r="R27" s="30">
        <v>0</v>
      </c>
      <c r="S27" s="30">
        <v>0</v>
      </c>
      <c r="T27" s="30">
        <v>0</v>
      </c>
      <c r="U27" s="30">
        <v>0</v>
      </c>
      <c r="V27" s="45">
        <v>0</v>
      </c>
    </row>
    <row r="28" spans="1:22" ht="12.75">
      <c r="A28" s="18">
        <v>379413</v>
      </c>
      <c r="B28" s="19">
        <v>6602367</v>
      </c>
      <c r="C28" s="47" t="s">
        <v>196</v>
      </c>
      <c r="D28" s="48" t="s">
        <v>233</v>
      </c>
      <c r="E28" s="30">
        <f t="shared" si="0"/>
        <v>0</v>
      </c>
      <c r="F28" s="30">
        <v>0</v>
      </c>
      <c r="G28" s="30">
        <v>0</v>
      </c>
      <c r="H28" s="30">
        <v>0</v>
      </c>
      <c r="I28" s="30">
        <v>0</v>
      </c>
      <c r="J28" s="30">
        <v>0</v>
      </c>
      <c r="K28" s="30">
        <v>0</v>
      </c>
      <c r="L28" s="30">
        <v>0</v>
      </c>
      <c r="M28" s="30">
        <v>0</v>
      </c>
      <c r="N28" s="30">
        <v>0</v>
      </c>
      <c r="O28" s="30">
        <v>0</v>
      </c>
      <c r="P28" s="30">
        <v>0</v>
      </c>
      <c r="Q28" s="30">
        <v>0</v>
      </c>
      <c r="R28" s="30">
        <v>0</v>
      </c>
      <c r="S28" s="30">
        <v>0</v>
      </c>
      <c r="T28" s="30">
        <v>0</v>
      </c>
      <c r="U28" s="30">
        <v>0</v>
      </c>
      <c r="V28" s="45">
        <v>0</v>
      </c>
    </row>
    <row r="29" spans="1:22" ht="12.75">
      <c r="A29" s="18">
        <v>374949</v>
      </c>
      <c r="B29" s="19">
        <v>6601400</v>
      </c>
      <c r="C29" s="47" t="s">
        <v>197</v>
      </c>
      <c r="D29" s="48" t="s">
        <v>233</v>
      </c>
      <c r="E29" s="30">
        <f t="shared" si="0"/>
        <v>0</v>
      </c>
      <c r="F29" s="30">
        <v>0</v>
      </c>
      <c r="G29" s="30">
        <v>0</v>
      </c>
      <c r="H29" s="30">
        <v>0</v>
      </c>
      <c r="I29" s="30">
        <v>0</v>
      </c>
      <c r="J29" s="30">
        <v>0</v>
      </c>
      <c r="K29" s="30">
        <v>0</v>
      </c>
      <c r="L29" s="30">
        <v>0</v>
      </c>
      <c r="M29" s="30">
        <v>0</v>
      </c>
      <c r="N29" s="30">
        <v>0</v>
      </c>
      <c r="O29" s="30">
        <v>0</v>
      </c>
      <c r="P29" s="30">
        <v>0</v>
      </c>
      <c r="Q29" s="30">
        <v>0</v>
      </c>
      <c r="R29" s="30">
        <v>0</v>
      </c>
      <c r="S29" s="30">
        <v>0</v>
      </c>
      <c r="T29" s="30">
        <v>0</v>
      </c>
      <c r="U29" s="30">
        <v>0</v>
      </c>
      <c r="V29" s="45">
        <v>0</v>
      </c>
    </row>
    <row r="30" spans="1:22" ht="12.75">
      <c r="A30" s="18">
        <v>371623</v>
      </c>
      <c r="B30" s="19">
        <v>6596937</v>
      </c>
      <c r="C30" s="47" t="s">
        <v>198</v>
      </c>
      <c r="D30" s="48" t="s">
        <v>233</v>
      </c>
      <c r="E30" s="39">
        <f t="shared" si="0"/>
        <v>4</v>
      </c>
      <c r="F30" s="30">
        <v>0</v>
      </c>
      <c r="G30" s="30">
        <v>0</v>
      </c>
      <c r="H30" s="30">
        <v>0</v>
      </c>
      <c r="I30" s="30">
        <v>0</v>
      </c>
      <c r="J30" s="39">
        <v>1</v>
      </c>
      <c r="K30" s="30">
        <v>0</v>
      </c>
      <c r="L30" s="30">
        <v>0</v>
      </c>
      <c r="M30" s="30">
        <v>0</v>
      </c>
      <c r="N30" s="30">
        <v>0</v>
      </c>
      <c r="O30" s="30">
        <v>0</v>
      </c>
      <c r="P30" s="30">
        <v>0</v>
      </c>
      <c r="Q30" s="30">
        <v>0</v>
      </c>
      <c r="R30" s="30">
        <v>0</v>
      </c>
      <c r="S30" s="30">
        <v>0</v>
      </c>
      <c r="T30" s="30">
        <v>0</v>
      </c>
      <c r="U30" s="39">
        <v>2</v>
      </c>
      <c r="V30" s="44">
        <v>1</v>
      </c>
    </row>
    <row r="31" spans="1:22" ht="12.75">
      <c r="A31" s="18">
        <v>373299</v>
      </c>
      <c r="B31" s="19">
        <v>6613508</v>
      </c>
      <c r="C31" s="47" t="s">
        <v>199</v>
      </c>
      <c r="D31" s="48" t="s">
        <v>233</v>
      </c>
      <c r="E31" s="39">
        <f t="shared" si="0"/>
        <v>1</v>
      </c>
      <c r="F31" s="30">
        <v>0</v>
      </c>
      <c r="G31" s="30">
        <v>0</v>
      </c>
      <c r="H31" s="30">
        <v>0</v>
      </c>
      <c r="I31" s="30">
        <v>0</v>
      </c>
      <c r="J31" s="30">
        <v>0</v>
      </c>
      <c r="K31" s="30">
        <v>0</v>
      </c>
      <c r="L31" s="30">
        <v>0</v>
      </c>
      <c r="M31" s="30">
        <v>0</v>
      </c>
      <c r="N31" s="30">
        <v>0</v>
      </c>
      <c r="O31" s="30">
        <v>0</v>
      </c>
      <c r="P31" s="30">
        <v>0</v>
      </c>
      <c r="Q31" s="30">
        <v>0</v>
      </c>
      <c r="R31" s="30">
        <v>0</v>
      </c>
      <c r="S31" s="30">
        <v>0</v>
      </c>
      <c r="T31" s="30">
        <v>0</v>
      </c>
      <c r="U31" s="30">
        <v>0</v>
      </c>
      <c r="V31" s="44">
        <v>1</v>
      </c>
    </row>
    <row r="32" spans="1:22" ht="12.75">
      <c r="A32" s="18">
        <v>367875</v>
      </c>
      <c r="B32" s="19">
        <v>6606491</v>
      </c>
      <c r="C32" s="47" t="s">
        <v>200</v>
      </c>
      <c r="D32" s="48" t="s">
        <v>233</v>
      </c>
      <c r="E32" s="39">
        <f t="shared" si="0"/>
        <v>1</v>
      </c>
      <c r="F32" s="30">
        <v>0</v>
      </c>
      <c r="G32" s="30">
        <v>0</v>
      </c>
      <c r="H32" s="30">
        <v>0</v>
      </c>
      <c r="I32" s="30">
        <v>0</v>
      </c>
      <c r="J32" s="30">
        <v>0</v>
      </c>
      <c r="K32" s="30">
        <v>0</v>
      </c>
      <c r="L32" s="30">
        <v>0</v>
      </c>
      <c r="M32" s="30">
        <v>0</v>
      </c>
      <c r="N32" s="30">
        <v>0</v>
      </c>
      <c r="O32" s="30">
        <v>0</v>
      </c>
      <c r="P32" s="30">
        <v>0</v>
      </c>
      <c r="Q32" s="30">
        <v>0</v>
      </c>
      <c r="R32" s="30">
        <v>0</v>
      </c>
      <c r="S32" s="30">
        <v>0</v>
      </c>
      <c r="T32" s="30">
        <v>0</v>
      </c>
      <c r="U32" s="39">
        <v>1</v>
      </c>
      <c r="V32" s="45">
        <v>0</v>
      </c>
    </row>
    <row r="33" spans="1:22" ht="12.75">
      <c r="A33" s="18">
        <v>409864</v>
      </c>
      <c r="B33" s="19">
        <v>6639086</v>
      </c>
      <c r="C33" s="47" t="s">
        <v>202</v>
      </c>
      <c r="D33" s="48" t="s">
        <v>233</v>
      </c>
      <c r="E33" s="39">
        <f t="shared" si="0"/>
        <v>1</v>
      </c>
      <c r="F33" s="30">
        <v>0</v>
      </c>
      <c r="G33" s="30">
        <v>0</v>
      </c>
      <c r="H33" s="30">
        <v>0</v>
      </c>
      <c r="I33" s="30">
        <v>0</v>
      </c>
      <c r="J33" s="30">
        <v>0</v>
      </c>
      <c r="K33" s="30">
        <v>0</v>
      </c>
      <c r="L33" s="30">
        <v>0</v>
      </c>
      <c r="M33" s="30">
        <v>0</v>
      </c>
      <c r="N33" s="30">
        <v>1</v>
      </c>
      <c r="O33" s="30">
        <v>0</v>
      </c>
      <c r="P33" s="30">
        <v>0</v>
      </c>
      <c r="Q33" s="30">
        <v>0</v>
      </c>
      <c r="R33" s="30">
        <v>0</v>
      </c>
      <c r="S33" s="30">
        <v>0</v>
      </c>
      <c r="T33" s="30">
        <v>0</v>
      </c>
      <c r="U33" s="30">
        <v>0</v>
      </c>
      <c r="V33" s="45">
        <v>0</v>
      </c>
    </row>
    <row r="34" spans="1:22" ht="12.75">
      <c r="A34" s="18">
        <v>407952</v>
      </c>
      <c r="B34" s="19">
        <v>6635476</v>
      </c>
      <c r="C34" s="47" t="s">
        <v>203</v>
      </c>
      <c r="D34" s="48" t="s">
        <v>233</v>
      </c>
      <c r="E34" s="30">
        <f t="shared" si="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45">
        <v>0</v>
      </c>
    </row>
    <row r="35" spans="1:22" ht="12.75">
      <c r="A35" s="18">
        <v>405613</v>
      </c>
      <c r="B35" s="19">
        <v>6631802</v>
      </c>
      <c r="C35" s="47" t="s">
        <v>204</v>
      </c>
      <c r="D35" s="48" t="s">
        <v>233</v>
      </c>
      <c r="E35" s="30">
        <f t="shared" si="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45">
        <v>0</v>
      </c>
    </row>
    <row r="36" spans="1:22" ht="12.75">
      <c r="A36" s="18">
        <v>404370</v>
      </c>
      <c r="B36" s="19">
        <v>6635889</v>
      </c>
      <c r="C36" s="47" t="s">
        <v>205</v>
      </c>
      <c r="D36" s="48" t="s">
        <v>233</v>
      </c>
      <c r="E36" s="39">
        <f t="shared" si="0"/>
        <v>1</v>
      </c>
      <c r="F36" s="30">
        <v>0</v>
      </c>
      <c r="G36" s="30">
        <v>0</v>
      </c>
      <c r="H36" s="30">
        <v>0</v>
      </c>
      <c r="I36" s="30">
        <v>0</v>
      </c>
      <c r="J36" s="30">
        <v>0</v>
      </c>
      <c r="K36" s="30">
        <v>0</v>
      </c>
      <c r="L36" s="30">
        <v>0</v>
      </c>
      <c r="M36" s="30">
        <v>0</v>
      </c>
      <c r="N36" s="30">
        <v>1</v>
      </c>
      <c r="O36" s="30">
        <v>0</v>
      </c>
      <c r="P36" s="30">
        <v>0</v>
      </c>
      <c r="Q36" s="30">
        <v>0</v>
      </c>
      <c r="R36" s="30">
        <v>0</v>
      </c>
      <c r="S36" s="30">
        <v>0</v>
      </c>
      <c r="T36" s="30">
        <v>0</v>
      </c>
      <c r="U36" s="30">
        <v>0</v>
      </c>
      <c r="V36" s="45">
        <v>0</v>
      </c>
    </row>
    <row r="37" spans="1:22" ht="12.75">
      <c r="A37" s="18">
        <v>405782</v>
      </c>
      <c r="B37" s="19">
        <v>6641462</v>
      </c>
      <c r="C37" s="47" t="s">
        <v>206</v>
      </c>
      <c r="D37" s="48" t="s">
        <v>233</v>
      </c>
      <c r="E37" s="30">
        <f t="shared" si="0"/>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45">
        <v>0</v>
      </c>
    </row>
    <row r="38" spans="1:22" ht="12.75">
      <c r="A38" s="18">
        <v>412309</v>
      </c>
      <c r="B38" s="19">
        <v>6642734</v>
      </c>
      <c r="C38" s="47" t="s">
        <v>207</v>
      </c>
      <c r="D38" s="48" t="s">
        <v>233</v>
      </c>
      <c r="E38" s="30">
        <f t="shared" si="0"/>
        <v>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45">
        <v>0</v>
      </c>
    </row>
    <row r="39" spans="1:22" ht="12.75">
      <c r="A39" s="18">
        <v>410078</v>
      </c>
      <c r="B39" s="19">
        <v>6647833</v>
      </c>
      <c r="C39" s="47" t="s">
        <v>208</v>
      </c>
      <c r="D39" s="48" t="s">
        <v>233</v>
      </c>
      <c r="E39" s="39">
        <f t="shared" si="0"/>
        <v>1</v>
      </c>
      <c r="F39" s="30">
        <v>0</v>
      </c>
      <c r="G39" s="30">
        <v>0</v>
      </c>
      <c r="H39" s="30">
        <v>0</v>
      </c>
      <c r="I39" s="30">
        <v>0</v>
      </c>
      <c r="J39" s="30">
        <v>0</v>
      </c>
      <c r="K39" s="30">
        <v>0</v>
      </c>
      <c r="L39" s="30">
        <v>0</v>
      </c>
      <c r="M39" s="30">
        <v>0</v>
      </c>
      <c r="N39" s="30">
        <v>1</v>
      </c>
      <c r="O39" s="30">
        <v>0</v>
      </c>
      <c r="P39" s="30">
        <v>0</v>
      </c>
      <c r="Q39" s="30">
        <v>0</v>
      </c>
      <c r="R39" s="30">
        <v>0</v>
      </c>
      <c r="S39" s="30">
        <v>0</v>
      </c>
      <c r="T39" s="30">
        <v>0</v>
      </c>
      <c r="U39" s="30">
        <v>0</v>
      </c>
      <c r="V39" s="45">
        <v>0</v>
      </c>
    </row>
    <row r="40" spans="1:22" ht="12.75">
      <c r="A40" s="18">
        <v>407706</v>
      </c>
      <c r="B40" s="19">
        <v>6644618</v>
      </c>
      <c r="C40" s="47" t="s">
        <v>209</v>
      </c>
      <c r="D40" s="48" t="s">
        <v>233</v>
      </c>
      <c r="E40" s="30">
        <f t="shared" si="0"/>
        <v>0</v>
      </c>
      <c r="F40" s="30">
        <v>0</v>
      </c>
      <c r="G40" s="30">
        <v>0</v>
      </c>
      <c r="H40" s="30">
        <v>0</v>
      </c>
      <c r="I40" s="30">
        <v>0</v>
      </c>
      <c r="J40" s="30">
        <v>0</v>
      </c>
      <c r="K40" s="30">
        <v>0</v>
      </c>
      <c r="L40" s="30">
        <v>0</v>
      </c>
      <c r="M40" s="30">
        <v>0</v>
      </c>
      <c r="N40" s="30">
        <v>0</v>
      </c>
      <c r="O40" s="30">
        <v>0</v>
      </c>
      <c r="P40" s="30">
        <v>0</v>
      </c>
      <c r="Q40" s="30">
        <v>0</v>
      </c>
      <c r="R40" s="30">
        <v>0</v>
      </c>
      <c r="S40" s="30">
        <v>0</v>
      </c>
      <c r="T40" s="30">
        <v>0</v>
      </c>
      <c r="U40" s="30">
        <v>0</v>
      </c>
      <c r="V40" s="45">
        <v>0</v>
      </c>
    </row>
    <row r="41" spans="1:22" ht="12.75">
      <c r="A41" s="18">
        <v>404273</v>
      </c>
      <c r="B41" s="19">
        <v>6648693</v>
      </c>
      <c r="C41" s="47" t="s">
        <v>210</v>
      </c>
      <c r="D41" s="48" t="s">
        <v>233</v>
      </c>
      <c r="E41" s="30">
        <f t="shared" si="0"/>
        <v>0</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45">
        <v>0</v>
      </c>
    </row>
    <row r="42" spans="1:22" ht="12.75">
      <c r="A42" s="49"/>
      <c r="B42" s="50"/>
      <c r="C42" s="51" t="s">
        <v>251</v>
      </c>
      <c r="D42" s="52"/>
      <c r="E42" s="35">
        <f aca="true" t="shared" si="4" ref="E42:V42">SUM(E3:E41)</f>
        <v>25</v>
      </c>
      <c r="F42" s="53">
        <f t="shared" si="4"/>
        <v>0</v>
      </c>
      <c r="G42" s="53">
        <f t="shared" si="4"/>
        <v>0</v>
      </c>
      <c r="H42" s="53">
        <f t="shared" si="4"/>
        <v>0</v>
      </c>
      <c r="I42" s="53">
        <f t="shared" si="4"/>
        <v>0</v>
      </c>
      <c r="J42" s="35">
        <f t="shared" si="4"/>
        <v>4</v>
      </c>
      <c r="K42" s="35">
        <f t="shared" si="4"/>
        <v>1</v>
      </c>
      <c r="L42" s="53">
        <f t="shared" si="4"/>
        <v>0</v>
      </c>
      <c r="M42" s="35">
        <f t="shared" si="4"/>
        <v>1</v>
      </c>
      <c r="N42" s="53">
        <f t="shared" si="4"/>
        <v>4</v>
      </c>
      <c r="O42" s="53">
        <f t="shared" si="4"/>
        <v>0</v>
      </c>
      <c r="P42" s="53">
        <f t="shared" si="4"/>
        <v>0</v>
      </c>
      <c r="Q42" s="53">
        <f t="shared" si="4"/>
        <v>0</v>
      </c>
      <c r="R42" s="35">
        <f t="shared" si="4"/>
        <v>1</v>
      </c>
      <c r="S42" s="53">
        <f t="shared" si="4"/>
        <v>0</v>
      </c>
      <c r="T42" s="35">
        <f t="shared" si="4"/>
        <v>2</v>
      </c>
      <c r="U42" s="35">
        <f t="shared" si="4"/>
        <v>7</v>
      </c>
      <c r="V42" s="54">
        <f t="shared" si="4"/>
        <v>6</v>
      </c>
    </row>
    <row r="44" spans="4:5" ht="12.75">
      <c r="D44" s="56" t="s">
        <v>252</v>
      </c>
      <c r="E44" s="30" t="s">
        <v>253</v>
      </c>
    </row>
    <row r="45" ht="12.75">
      <c r="E45" s="30" t="s">
        <v>254</v>
      </c>
    </row>
    <row r="46" ht="12.75">
      <c r="E46" s="30" t="s">
        <v>255</v>
      </c>
    </row>
    <row r="47" ht="12.75">
      <c r="E47" s="57" t="s">
        <v>256</v>
      </c>
    </row>
    <row r="48" ht="12.75">
      <c r="E48" s="57" t="s">
        <v>257</v>
      </c>
    </row>
    <row r="49" ht="12.75">
      <c r="E49" s="57" t="s">
        <v>258</v>
      </c>
    </row>
    <row r="50" ht="12.75">
      <c r="E50" s="57" t="s">
        <v>259</v>
      </c>
    </row>
    <row r="51" ht="12.75">
      <c r="E51" s="57" t="s">
        <v>260</v>
      </c>
    </row>
    <row r="52" ht="12.75">
      <c r="E52" s="57" t="s">
        <v>261</v>
      </c>
    </row>
    <row r="53" ht="12.75">
      <c r="E53" s="57" t="s">
        <v>262</v>
      </c>
    </row>
    <row r="54" ht="12.75">
      <c r="E54" s="57" t="s">
        <v>263</v>
      </c>
    </row>
    <row r="55" ht="12.75">
      <c r="E55" s="57" t="s">
        <v>264</v>
      </c>
    </row>
    <row r="56" ht="12.75">
      <c r="E56" s="57" t="s">
        <v>265</v>
      </c>
    </row>
    <row r="57" ht="12.75">
      <c r="E57" s="57" t="s">
        <v>266</v>
      </c>
    </row>
  </sheetData>
  <mergeCells count="4">
    <mergeCell ref="O1:R1"/>
    <mergeCell ref="G1:J1"/>
    <mergeCell ref="K1:N1"/>
    <mergeCell ref="S1:U1"/>
  </mergeCells>
  <printOptions gridLines="1"/>
  <pageMargins left="0.75" right="0.5" top="0.5" bottom="0.5" header="0.5" footer="0.5"/>
  <pageSetup horizontalDpi="600" verticalDpi="600" orientation="landscape" scale="72" r:id="rId1"/>
  <headerFooter alignWithMargins="0">
    <oddFooter>&amp;LDRI2008001, Table 3: Visual report of potential kimberlite-indicator minerals in the -0.5 to +0.3 mm size fraction of till samples from the Nejanilini Lake area and the Kasmere and Putahow lakes areas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5"/>
  <sheetViews>
    <sheetView zoomScaleSheetLayoutView="100" workbookViewId="0" topLeftCell="A1">
      <selection activeCell="A1" sqref="A1"/>
    </sheetView>
  </sheetViews>
  <sheetFormatPr defaultColWidth="9.140625" defaultRowHeight="12.75"/>
  <cols>
    <col min="1" max="1" width="9.28125" style="66" bestFit="1" customWidth="1"/>
    <col min="2" max="2" width="10.421875" style="66" bestFit="1" customWidth="1"/>
    <col min="3" max="3" width="10.57421875" style="30" customWidth="1"/>
    <col min="4" max="4" width="8.28125" style="66" customWidth="1"/>
    <col min="5" max="15" width="8.28125" style="55" customWidth="1"/>
    <col min="16" max="16" width="11.140625" style="30" customWidth="1"/>
    <col min="17" max="16384" width="9.140625" style="30" customWidth="1"/>
  </cols>
  <sheetData>
    <row r="1" spans="1:16" s="63" customFormat="1" ht="14.25">
      <c r="A1" s="58" t="s">
        <v>150</v>
      </c>
      <c r="B1" s="59" t="s">
        <v>149</v>
      </c>
      <c r="C1" s="60" t="s">
        <v>153</v>
      </c>
      <c r="D1" s="59" t="s">
        <v>267</v>
      </c>
      <c r="E1" s="61" t="s">
        <v>268</v>
      </c>
      <c r="F1" s="61" t="s">
        <v>281</v>
      </c>
      <c r="G1" s="61" t="s">
        <v>282</v>
      </c>
      <c r="H1" s="61" t="s">
        <v>269</v>
      </c>
      <c r="I1" s="61" t="s">
        <v>283</v>
      </c>
      <c r="J1" s="61" t="s">
        <v>284</v>
      </c>
      <c r="K1" s="61" t="s">
        <v>270</v>
      </c>
      <c r="L1" s="61" t="s">
        <v>285</v>
      </c>
      <c r="M1" s="61" t="s">
        <v>271</v>
      </c>
      <c r="N1" s="61" t="s">
        <v>272</v>
      </c>
      <c r="O1" s="61" t="s">
        <v>273</v>
      </c>
      <c r="P1" s="62" t="s">
        <v>274</v>
      </c>
    </row>
    <row r="2" spans="1:16" ht="12.75">
      <c r="A2" s="64">
        <v>571717</v>
      </c>
      <c r="B2" s="65">
        <v>6605683</v>
      </c>
      <c r="C2" s="45" t="s">
        <v>232</v>
      </c>
      <c r="D2" s="66">
        <v>45</v>
      </c>
      <c r="E2" s="67">
        <v>3.44</v>
      </c>
      <c r="F2" s="67">
        <v>0</v>
      </c>
      <c r="G2" s="67">
        <v>0</v>
      </c>
      <c r="H2" s="67">
        <v>45.28</v>
      </c>
      <c r="I2" s="67">
        <v>0</v>
      </c>
      <c r="J2" s="67">
        <v>49.51</v>
      </c>
      <c r="K2" s="67">
        <v>0</v>
      </c>
      <c r="L2" s="67">
        <v>0.01</v>
      </c>
      <c r="M2" s="67">
        <v>0.29</v>
      </c>
      <c r="N2" s="67">
        <v>0</v>
      </c>
      <c r="O2" s="67">
        <v>98.55</v>
      </c>
      <c r="P2" s="68" t="s">
        <v>275</v>
      </c>
    </row>
    <row r="3" spans="1:16" ht="12.75">
      <c r="A3" s="64">
        <v>571717</v>
      </c>
      <c r="B3" s="65">
        <v>6605683</v>
      </c>
      <c r="C3" s="45" t="s">
        <v>232</v>
      </c>
      <c r="D3" s="66">
        <v>46</v>
      </c>
      <c r="E3" s="67">
        <v>0.2</v>
      </c>
      <c r="F3" s="67">
        <v>0.02</v>
      </c>
      <c r="G3" s="67">
        <v>13.4</v>
      </c>
      <c r="H3" s="67">
        <v>29.55</v>
      </c>
      <c r="I3" s="67">
        <v>0.03</v>
      </c>
      <c r="J3" s="67">
        <v>0.12</v>
      </c>
      <c r="K3" s="67">
        <v>0</v>
      </c>
      <c r="L3" s="67">
        <v>47.77</v>
      </c>
      <c r="M3" s="67">
        <v>7.5</v>
      </c>
      <c r="N3" s="67">
        <v>0.48</v>
      </c>
      <c r="O3" s="67">
        <v>99.1</v>
      </c>
      <c r="P3" s="68" t="s">
        <v>276</v>
      </c>
    </row>
    <row r="4" spans="1:16" ht="12.75">
      <c r="A4" s="64">
        <v>571717</v>
      </c>
      <c r="B4" s="65">
        <v>6605683</v>
      </c>
      <c r="C4" s="45" t="s">
        <v>232</v>
      </c>
      <c r="D4" s="66">
        <v>47</v>
      </c>
      <c r="E4" s="67">
        <v>0.11</v>
      </c>
      <c r="F4" s="67">
        <v>0</v>
      </c>
      <c r="G4" s="67">
        <v>0</v>
      </c>
      <c r="H4" s="67">
        <v>10.54</v>
      </c>
      <c r="I4" s="67">
        <v>41.08</v>
      </c>
      <c r="J4" s="67">
        <v>0</v>
      </c>
      <c r="K4" s="67">
        <v>0.01</v>
      </c>
      <c r="L4" s="67">
        <v>0</v>
      </c>
      <c r="M4" s="67">
        <v>49.3</v>
      </c>
      <c r="N4" s="67">
        <v>0</v>
      </c>
      <c r="O4" s="67">
        <v>101.08</v>
      </c>
      <c r="P4" s="68" t="s">
        <v>277</v>
      </c>
    </row>
    <row r="5" spans="1:16" ht="12.75">
      <c r="A5" s="64">
        <v>574814</v>
      </c>
      <c r="B5" s="65">
        <v>6602346</v>
      </c>
      <c r="C5" s="45" t="s">
        <v>235</v>
      </c>
      <c r="D5" s="66">
        <v>48</v>
      </c>
      <c r="E5" s="67">
        <v>1.79</v>
      </c>
      <c r="F5" s="67">
        <v>0</v>
      </c>
      <c r="G5" s="67">
        <v>5.97</v>
      </c>
      <c r="H5" s="67">
        <v>33.4</v>
      </c>
      <c r="I5" s="67">
        <v>0.08</v>
      </c>
      <c r="J5" s="67">
        <v>0.22</v>
      </c>
      <c r="K5" s="67">
        <v>0.02</v>
      </c>
      <c r="L5" s="67">
        <v>55.64</v>
      </c>
      <c r="M5" s="67">
        <v>0.25</v>
      </c>
      <c r="N5" s="67">
        <v>2.34</v>
      </c>
      <c r="O5" s="67">
        <v>99.76</v>
      </c>
      <c r="P5" s="68" t="s">
        <v>276</v>
      </c>
    </row>
    <row r="6" spans="1:16" ht="12.75">
      <c r="A6" s="64">
        <v>578369</v>
      </c>
      <c r="B6" s="65">
        <v>6597946</v>
      </c>
      <c r="C6" s="45" t="s">
        <v>236</v>
      </c>
      <c r="D6" s="66">
        <v>49</v>
      </c>
      <c r="E6" s="67">
        <v>0.53</v>
      </c>
      <c r="F6" s="67">
        <v>0</v>
      </c>
      <c r="G6" s="67">
        <v>12.73</v>
      </c>
      <c r="H6" s="67">
        <v>19.7</v>
      </c>
      <c r="I6" s="67">
        <v>0.12</v>
      </c>
      <c r="J6" s="67">
        <v>0.32</v>
      </c>
      <c r="K6" s="67">
        <v>0</v>
      </c>
      <c r="L6" s="67">
        <v>56.62</v>
      </c>
      <c r="M6" s="67">
        <v>9.34</v>
      </c>
      <c r="N6" s="67">
        <v>0.42</v>
      </c>
      <c r="O6" s="67">
        <v>99.8</v>
      </c>
      <c r="P6" s="68" t="s">
        <v>276</v>
      </c>
    </row>
    <row r="7" spans="1:16" ht="12.75">
      <c r="A7" s="64">
        <v>578369</v>
      </c>
      <c r="B7" s="65">
        <v>6597946</v>
      </c>
      <c r="C7" s="45" t="s">
        <v>236</v>
      </c>
      <c r="D7" s="66">
        <v>50</v>
      </c>
      <c r="E7" s="67">
        <v>0.04</v>
      </c>
      <c r="F7" s="67">
        <v>0</v>
      </c>
      <c r="G7" s="67">
        <v>0.35</v>
      </c>
      <c r="H7" s="67">
        <v>23.44</v>
      </c>
      <c r="I7" s="67">
        <v>0.57</v>
      </c>
      <c r="J7" s="67">
        <v>63.97</v>
      </c>
      <c r="K7" s="67">
        <v>0.26</v>
      </c>
      <c r="L7" s="67">
        <v>0</v>
      </c>
      <c r="M7" s="67">
        <v>0.02</v>
      </c>
      <c r="N7" s="67">
        <v>0.06</v>
      </c>
      <c r="O7" s="67">
        <v>88.73</v>
      </c>
      <c r="P7" s="68" t="s">
        <v>278</v>
      </c>
    </row>
    <row r="8" spans="1:16" ht="12.75">
      <c r="A8" s="64">
        <v>567903</v>
      </c>
      <c r="B8" s="65">
        <v>6600717</v>
      </c>
      <c r="C8" s="45" t="s">
        <v>238</v>
      </c>
      <c r="D8" s="66">
        <v>51</v>
      </c>
      <c r="E8" s="67">
        <v>8.27</v>
      </c>
      <c r="F8" s="67">
        <v>0</v>
      </c>
      <c r="G8" s="67">
        <v>21.1</v>
      </c>
      <c r="H8" s="67">
        <v>13.92</v>
      </c>
      <c r="I8" s="67">
        <v>38.32</v>
      </c>
      <c r="J8" s="67">
        <v>0.15</v>
      </c>
      <c r="K8" s="67">
        <v>16.61</v>
      </c>
      <c r="L8" s="67">
        <v>0</v>
      </c>
      <c r="M8" s="67">
        <v>1.44</v>
      </c>
      <c r="N8" s="67">
        <v>0.01</v>
      </c>
      <c r="O8" s="67">
        <v>99.87</v>
      </c>
      <c r="P8" s="68" t="s">
        <v>279</v>
      </c>
    </row>
    <row r="9" spans="1:16" ht="12.75">
      <c r="A9" s="64">
        <v>567903</v>
      </c>
      <c r="B9" s="65">
        <v>6600717</v>
      </c>
      <c r="C9" s="45" t="s">
        <v>238</v>
      </c>
      <c r="D9" s="66">
        <v>52</v>
      </c>
      <c r="E9" s="67">
        <v>20.31</v>
      </c>
      <c r="F9" s="67">
        <v>0.01</v>
      </c>
      <c r="G9" s="67">
        <v>20.5</v>
      </c>
      <c r="H9" s="67">
        <v>20.45</v>
      </c>
      <c r="I9" s="67">
        <v>36.35</v>
      </c>
      <c r="J9" s="67">
        <v>0.01</v>
      </c>
      <c r="K9" s="67">
        <v>0.64</v>
      </c>
      <c r="L9" s="67">
        <v>0.05</v>
      </c>
      <c r="M9" s="67">
        <v>1.4</v>
      </c>
      <c r="N9" s="67">
        <v>0.01</v>
      </c>
      <c r="O9" s="67">
        <v>99.79</v>
      </c>
      <c r="P9" s="68" t="s">
        <v>279</v>
      </c>
    </row>
    <row r="10" spans="1:16" ht="12.75">
      <c r="A10" s="64">
        <v>575519</v>
      </c>
      <c r="B10" s="65">
        <v>6616946</v>
      </c>
      <c r="C10" s="45" t="s">
        <v>244</v>
      </c>
      <c r="D10" s="66">
        <v>53</v>
      </c>
      <c r="E10" s="67">
        <v>2.21</v>
      </c>
      <c r="F10" s="67">
        <v>0</v>
      </c>
      <c r="G10" s="67">
        <v>0</v>
      </c>
      <c r="H10" s="67">
        <v>46.73</v>
      </c>
      <c r="I10" s="67">
        <v>0.02</v>
      </c>
      <c r="J10" s="67">
        <v>49.35</v>
      </c>
      <c r="K10" s="67">
        <v>0</v>
      </c>
      <c r="L10" s="67">
        <v>0</v>
      </c>
      <c r="M10" s="67">
        <v>0.04</v>
      </c>
      <c r="N10" s="67">
        <v>0</v>
      </c>
      <c r="O10" s="67">
        <v>98.39</v>
      </c>
      <c r="P10" s="68" t="s">
        <v>275</v>
      </c>
    </row>
    <row r="11" spans="1:16" ht="12.75">
      <c r="A11" s="64">
        <v>572374</v>
      </c>
      <c r="B11" s="65">
        <v>6598642</v>
      </c>
      <c r="C11" s="45" t="s">
        <v>245</v>
      </c>
      <c r="D11" s="66">
        <v>54</v>
      </c>
      <c r="E11" s="67">
        <v>26.49</v>
      </c>
      <c r="F11" s="67">
        <v>0.01</v>
      </c>
      <c r="G11" s="67">
        <v>19.84</v>
      </c>
      <c r="H11" s="67">
        <v>15.39</v>
      </c>
      <c r="I11" s="67">
        <v>36.29</v>
      </c>
      <c r="J11" s="67">
        <v>0.13</v>
      </c>
      <c r="K11" s="67">
        <v>0.24</v>
      </c>
      <c r="L11" s="67">
        <v>0.03</v>
      </c>
      <c r="M11" s="67">
        <v>1.41</v>
      </c>
      <c r="N11" s="67">
        <v>0</v>
      </c>
      <c r="O11" s="67">
        <v>99.87</v>
      </c>
      <c r="P11" s="68" t="s">
        <v>279</v>
      </c>
    </row>
    <row r="12" spans="1:16" ht="12.75">
      <c r="A12" s="64">
        <v>577249</v>
      </c>
      <c r="B12" s="65">
        <v>6608084</v>
      </c>
      <c r="C12" s="45" t="s">
        <v>246</v>
      </c>
      <c r="D12" s="66">
        <v>55</v>
      </c>
      <c r="E12" s="67">
        <v>0.19</v>
      </c>
      <c r="F12" s="67">
        <v>0.56</v>
      </c>
      <c r="G12" s="67">
        <v>0.43</v>
      </c>
      <c r="H12" s="67">
        <v>4.46</v>
      </c>
      <c r="I12" s="67">
        <v>54.34</v>
      </c>
      <c r="J12" s="67">
        <v>0</v>
      </c>
      <c r="K12" s="67">
        <v>22.69</v>
      </c>
      <c r="L12" s="67">
        <v>0.74</v>
      </c>
      <c r="M12" s="67">
        <v>15.91</v>
      </c>
      <c r="N12" s="67">
        <v>0</v>
      </c>
      <c r="O12" s="67">
        <v>99.34</v>
      </c>
      <c r="P12" s="68" t="s">
        <v>280</v>
      </c>
    </row>
    <row r="13" spans="1:16" ht="12.75">
      <c r="A13" s="64">
        <v>567570</v>
      </c>
      <c r="B13" s="65">
        <v>6614980</v>
      </c>
      <c r="C13" s="45" t="s">
        <v>249</v>
      </c>
      <c r="D13" s="66">
        <v>56</v>
      </c>
      <c r="E13" s="67">
        <v>1.24</v>
      </c>
      <c r="F13" s="67">
        <v>0</v>
      </c>
      <c r="G13" s="67">
        <v>21.93</v>
      </c>
      <c r="H13" s="67">
        <v>21.69</v>
      </c>
      <c r="I13" s="67">
        <v>0.05</v>
      </c>
      <c r="J13" s="67">
        <v>0.07</v>
      </c>
      <c r="K13" s="67">
        <v>0</v>
      </c>
      <c r="L13" s="67">
        <v>44.79</v>
      </c>
      <c r="M13" s="67">
        <v>8.75</v>
      </c>
      <c r="N13" s="67">
        <v>0.07</v>
      </c>
      <c r="O13" s="67">
        <v>98.64</v>
      </c>
      <c r="P13" s="68" t="s">
        <v>276</v>
      </c>
    </row>
    <row r="14" spans="1:16" ht="12.75">
      <c r="A14" s="64">
        <v>567570</v>
      </c>
      <c r="B14" s="65">
        <v>6614980</v>
      </c>
      <c r="C14" s="45" t="s">
        <v>249</v>
      </c>
      <c r="D14" s="66">
        <v>57</v>
      </c>
      <c r="E14" s="67">
        <v>0.23</v>
      </c>
      <c r="F14" s="67">
        <v>0</v>
      </c>
      <c r="G14" s="67">
        <v>17.54</v>
      </c>
      <c r="H14" s="67">
        <v>20.99</v>
      </c>
      <c r="I14" s="67">
        <v>0.1</v>
      </c>
      <c r="J14" s="67">
        <v>0.29</v>
      </c>
      <c r="K14" s="67">
        <v>0</v>
      </c>
      <c r="L14" s="67">
        <v>47.82</v>
      </c>
      <c r="M14" s="67">
        <v>11.49</v>
      </c>
      <c r="N14" s="67">
        <v>0.03</v>
      </c>
      <c r="O14" s="67">
        <v>98.54</v>
      </c>
      <c r="P14" s="68" t="s">
        <v>276</v>
      </c>
    </row>
    <row r="15" spans="1:16" ht="12.75">
      <c r="A15" s="64">
        <v>381535</v>
      </c>
      <c r="B15" s="65">
        <v>6607891</v>
      </c>
      <c r="C15" s="45" t="s">
        <v>191</v>
      </c>
      <c r="D15" s="66">
        <v>1</v>
      </c>
      <c r="E15" s="67">
        <v>0.02</v>
      </c>
      <c r="F15" s="67">
        <v>0</v>
      </c>
      <c r="G15" s="67">
        <v>0</v>
      </c>
      <c r="H15" s="67">
        <v>0.48</v>
      </c>
      <c r="I15" s="67">
        <v>0.12</v>
      </c>
      <c r="J15" s="67">
        <v>0.27</v>
      </c>
      <c r="K15" s="67">
        <v>0.36</v>
      </c>
      <c r="L15" s="67">
        <v>0</v>
      </c>
      <c r="M15" s="67">
        <v>0</v>
      </c>
      <c r="N15" s="67">
        <v>0</v>
      </c>
      <c r="O15" s="67">
        <v>1.27</v>
      </c>
      <c r="P15" s="68" t="s">
        <v>278</v>
      </c>
    </row>
    <row r="16" spans="1:16" ht="12.75">
      <c r="A16" s="64">
        <v>383041</v>
      </c>
      <c r="B16" s="65">
        <v>6612212</v>
      </c>
      <c r="C16" s="45" t="s">
        <v>192</v>
      </c>
      <c r="D16" s="66">
        <v>2</v>
      </c>
      <c r="E16" s="67">
        <v>0.93</v>
      </c>
      <c r="F16" s="67">
        <v>0.06</v>
      </c>
      <c r="G16" s="67">
        <v>7.04</v>
      </c>
      <c r="H16" s="67">
        <v>34.32</v>
      </c>
      <c r="I16" s="67">
        <v>0</v>
      </c>
      <c r="J16" s="67">
        <v>0.09</v>
      </c>
      <c r="K16" s="67">
        <v>0</v>
      </c>
      <c r="L16" s="67">
        <v>53.5</v>
      </c>
      <c r="M16" s="67">
        <v>1.27</v>
      </c>
      <c r="N16" s="67">
        <v>0.9</v>
      </c>
      <c r="O16" s="67">
        <v>98.14</v>
      </c>
      <c r="P16" s="68" t="s">
        <v>276</v>
      </c>
    </row>
    <row r="17" spans="1:16" ht="12.75">
      <c r="A17" s="64">
        <v>371623</v>
      </c>
      <c r="B17" s="65">
        <v>6596937</v>
      </c>
      <c r="C17" s="45" t="s">
        <v>198</v>
      </c>
      <c r="D17" s="66">
        <v>3</v>
      </c>
      <c r="E17" s="67">
        <v>2.93</v>
      </c>
      <c r="F17" s="67">
        <v>0</v>
      </c>
      <c r="G17" s="67">
        <v>21.07</v>
      </c>
      <c r="H17" s="67">
        <v>23.81</v>
      </c>
      <c r="I17" s="67">
        <v>37.94</v>
      </c>
      <c r="J17" s="67">
        <v>0.23</v>
      </c>
      <c r="K17" s="67">
        <v>12.84</v>
      </c>
      <c r="L17" s="67">
        <v>0</v>
      </c>
      <c r="M17" s="67">
        <v>1.86</v>
      </c>
      <c r="N17" s="67">
        <v>0</v>
      </c>
      <c r="O17" s="67">
        <v>100.69</v>
      </c>
      <c r="P17" s="68" t="s">
        <v>279</v>
      </c>
    </row>
    <row r="18" spans="1:16" ht="12.75">
      <c r="A18" s="64">
        <v>371623</v>
      </c>
      <c r="B18" s="65">
        <v>6596937</v>
      </c>
      <c r="C18" s="45" t="s">
        <v>198</v>
      </c>
      <c r="D18" s="66">
        <v>4</v>
      </c>
      <c r="E18" s="67">
        <v>0.3</v>
      </c>
      <c r="F18" s="67">
        <v>0</v>
      </c>
      <c r="G18" s="67">
        <v>7.91</v>
      </c>
      <c r="H18" s="67">
        <v>27.94</v>
      </c>
      <c r="I18" s="67">
        <v>0.12</v>
      </c>
      <c r="J18" s="67">
        <v>7.28</v>
      </c>
      <c r="K18" s="67">
        <v>0</v>
      </c>
      <c r="L18" s="67">
        <v>41.95</v>
      </c>
      <c r="M18" s="67">
        <v>12.59</v>
      </c>
      <c r="N18" s="67">
        <v>0</v>
      </c>
      <c r="O18" s="67">
        <v>98.13</v>
      </c>
      <c r="P18" s="68" t="s">
        <v>276</v>
      </c>
    </row>
    <row r="19" spans="1:16" ht="12.75">
      <c r="A19" s="64">
        <v>371623</v>
      </c>
      <c r="B19" s="65">
        <v>6596937</v>
      </c>
      <c r="C19" s="45" t="s">
        <v>198</v>
      </c>
      <c r="D19" s="66">
        <v>5</v>
      </c>
      <c r="E19" s="67">
        <v>0.32</v>
      </c>
      <c r="F19" s="67">
        <v>0</v>
      </c>
      <c r="G19" s="67">
        <v>14.43</v>
      </c>
      <c r="H19" s="67">
        <v>22.94</v>
      </c>
      <c r="I19" s="67">
        <v>0.11</v>
      </c>
      <c r="J19" s="67">
        <v>0.31</v>
      </c>
      <c r="K19" s="67">
        <v>0</v>
      </c>
      <c r="L19" s="67">
        <v>52.53</v>
      </c>
      <c r="M19" s="67">
        <v>7.99</v>
      </c>
      <c r="N19" s="67">
        <v>0.15</v>
      </c>
      <c r="O19" s="67">
        <v>98.82</v>
      </c>
      <c r="P19" s="68" t="s">
        <v>276</v>
      </c>
    </row>
    <row r="20" spans="1:16" ht="12.75">
      <c r="A20" s="64">
        <v>371623</v>
      </c>
      <c r="B20" s="65">
        <v>6596937</v>
      </c>
      <c r="C20" s="45" t="s">
        <v>198</v>
      </c>
      <c r="D20" s="66">
        <v>6</v>
      </c>
      <c r="E20" s="67">
        <v>0.12</v>
      </c>
      <c r="F20" s="67">
        <v>0</v>
      </c>
      <c r="G20" s="67">
        <v>0</v>
      </c>
      <c r="H20" s="67">
        <v>7.9</v>
      </c>
      <c r="I20" s="67">
        <v>40.13</v>
      </c>
      <c r="J20" s="67">
        <v>0</v>
      </c>
      <c r="K20" s="67">
        <v>0.02</v>
      </c>
      <c r="L20" s="67">
        <v>0</v>
      </c>
      <c r="M20" s="67">
        <v>51.96</v>
      </c>
      <c r="N20" s="67">
        <v>0.01</v>
      </c>
      <c r="O20" s="67">
        <v>100.17</v>
      </c>
      <c r="P20" s="68" t="s">
        <v>277</v>
      </c>
    </row>
    <row r="21" spans="1:16" ht="12.75">
      <c r="A21" s="64">
        <v>373299</v>
      </c>
      <c r="B21" s="65">
        <v>6613508</v>
      </c>
      <c r="C21" s="45" t="s">
        <v>199</v>
      </c>
      <c r="D21" s="66">
        <v>7</v>
      </c>
      <c r="E21" s="67">
        <v>0.3</v>
      </c>
      <c r="F21" s="67">
        <v>0</v>
      </c>
      <c r="G21" s="67">
        <v>0</v>
      </c>
      <c r="H21" s="67">
        <v>12.09</v>
      </c>
      <c r="I21" s="67">
        <v>39.18</v>
      </c>
      <c r="J21" s="67">
        <v>0</v>
      </c>
      <c r="K21" s="67">
        <v>0</v>
      </c>
      <c r="L21" s="67">
        <v>0.03</v>
      </c>
      <c r="M21" s="67">
        <v>48.15</v>
      </c>
      <c r="N21" s="67">
        <v>0.15</v>
      </c>
      <c r="O21" s="67">
        <v>99.93</v>
      </c>
      <c r="P21" s="68" t="s">
        <v>277</v>
      </c>
    </row>
    <row r="22" spans="1:16" ht="12.75">
      <c r="A22" s="64">
        <v>367875</v>
      </c>
      <c r="B22" s="65">
        <v>6606491</v>
      </c>
      <c r="C22" s="45" t="s">
        <v>200</v>
      </c>
      <c r="D22" s="66">
        <v>8</v>
      </c>
      <c r="E22" s="67">
        <v>0.44</v>
      </c>
      <c r="F22" s="67">
        <v>0</v>
      </c>
      <c r="G22" s="67">
        <v>6.89</v>
      </c>
      <c r="H22" s="67">
        <v>39.57</v>
      </c>
      <c r="I22" s="67">
        <v>0.01</v>
      </c>
      <c r="J22" s="67">
        <v>0.25</v>
      </c>
      <c r="K22" s="67">
        <v>0</v>
      </c>
      <c r="L22" s="67">
        <v>45.65</v>
      </c>
      <c r="M22" s="67">
        <v>3.74</v>
      </c>
      <c r="N22" s="67">
        <v>1.3</v>
      </c>
      <c r="O22" s="67">
        <v>97.9</v>
      </c>
      <c r="P22" s="68" t="s">
        <v>276</v>
      </c>
    </row>
    <row r="23" spans="1:16" ht="12.75">
      <c r="A23" s="64">
        <v>409864</v>
      </c>
      <c r="B23" s="65">
        <v>6639086</v>
      </c>
      <c r="C23" s="45" t="s">
        <v>202</v>
      </c>
      <c r="D23" s="66">
        <v>9</v>
      </c>
      <c r="E23" s="67">
        <v>3.46</v>
      </c>
      <c r="F23" s="67">
        <v>0</v>
      </c>
      <c r="G23" s="67">
        <v>0.03</v>
      </c>
      <c r="H23" s="67">
        <v>43.06</v>
      </c>
      <c r="I23" s="67">
        <v>0</v>
      </c>
      <c r="J23" s="67">
        <v>51.22</v>
      </c>
      <c r="K23" s="67">
        <v>0</v>
      </c>
      <c r="L23" s="67">
        <v>0</v>
      </c>
      <c r="M23" s="67">
        <v>0</v>
      </c>
      <c r="N23" s="67">
        <v>0.28</v>
      </c>
      <c r="O23" s="67">
        <v>98.07</v>
      </c>
      <c r="P23" s="68" t="s">
        <v>275</v>
      </c>
    </row>
    <row r="24" spans="1:16" ht="12.75">
      <c r="A24" s="64">
        <v>404370</v>
      </c>
      <c r="B24" s="65">
        <v>6635889</v>
      </c>
      <c r="C24" s="45" t="s">
        <v>205</v>
      </c>
      <c r="D24" s="66">
        <v>10</v>
      </c>
      <c r="E24" s="67">
        <v>1.81</v>
      </c>
      <c r="F24" s="67">
        <v>0</v>
      </c>
      <c r="G24" s="67">
        <v>0</v>
      </c>
      <c r="H24" s="67">
        <v>44.65</v>
      </c>
      <c r="I24" s="67">
        <v>0</v>
      </c>
      <c r="J24" s="67">
        <v>51.89</v>
      </c>
      <c r="K24" s="67">
        <v>0</v>
      </c>
      <c r="L24" s="67">
        <v>0</v>
      </c>
      <c r="M24" s="67">
        <v>0.06</v>
      </c>
      <c r="N24" s="67">
        <v>0</v>
      </c>
      <c r="O24" s="67">
        <v>98.43</v>
      </c>
      <c r="P24" s="68" t="s">
        <v>275</v>
      </c>
    </row>
    <row r="25" spans="1:16" ht="12.75">
      <c r="A25" s="69">
        <v>410078</v>
      </c>
      <c r="B25" s="70">
        <v>6647833</v>
      </c>
      <c r="C25" s="71" t="s">
        <v>208</v>
      </c>
      <c r="D25" s="72">
        <v>11</v>
      </c>
      <c r="E25" s="73">
        <v>1.16</v>
      </c>
      <c r="F25" s="73">
        <v>0</v>
      </c>
      <c r="G25" s="73">
        <v>0.02</v>
      </c>
      <c r="H25" s="73">
        <v>46.59</v>
      </c>
      <c r="I25" s="73">
        <v>0</v>
      </c>
      <c r="J25" s="73">
        <v>49.84</v>
      </c>
      <c r="K25" s="73">
        <v>0</v>
      </c>
      <c r="L25" s="73">
        <v>0.01</v>
      </c>
      <c r="M25" s="73">
        <v>0.04</v>
      </c>
      <c r="N25" s="73">
        <v>0</v>
      </c>
      <c r="O25" s="73">
        <v>97.69</v>
      </c>
      <c r="P25" s="74" t="s">
        <v>275</v>
      </c>
    </row>
  </sheetData>
  <printOptions gridLines="1" horizontalCentered="1"/>
  <pageMargins left="0.75" right="0.75" top="1" bottom="0.75" header="0.5" footer="0.5"/>
  <pageSetup fitToHeight="1" fitToWidth="1" horizontalDpi="600" verticalDpi="600" orientation="landscape" scale="86" r:id="rId1"/>
  <headerFooter alignWithMargins="0">
    <oddFooter>&amp;LDRI2008001, Table 4: Microprobe analytical results on kimberlite-indicator minerals in the -0.5 to +0.3 mm size fraction of till samples from the Nejanilini Lake area and the Kasmere and Putahow lakes areas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Bob Davie</cp:lastModifiedBy>
  <cp:lastPrinted>2008-09-17T18:28:25Z</cp:lastPrinted>
  <dcterms:created xsi:type="dcterms:W3CDTF">2007-04-10T19:01:35Z</dcterms:created>
  <dcterms:modified xsi:type="dcterms:W3CDTF">2008-10-17T15:29:13Z</dcterms:modified>
  <cp:category/>
  <cp:version/>
  <cp:contentType/>
  <cp:contentStatus/>
</cp:coreProperties>
</file>