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96" windowHeight="9168" tabRatio="676" activeTab="2"/>
  </bookViews>
  <sheets>
    <sheet name="Budget - Page 1" sheetId="1" r:id="rId1"/>
    <sheet name="Revenue &amp; Expenses" sheetId="2" r:id="rId2"/>
    <sheet name="Fees &amp; Operating Grant Sch 1" sheetId="3" r:id="rId3"/>
    <sheet name="Salaries Schedule 2" sheetId="4" r:id="rId4"/>
    <sheet name="Explanatory Schedule 3" sheetId="5" r:id="rId5"/>
    <sheet name="GUIDELINES" sheetId="6" r:id="rId6"/>
    <sheet name="CHART OF ACCOUNTS" sheetId="7" r:id="rId7"/>
  </sheets>
  <definedNames>
    <definedName name="_xlnm.Print_Area" localSheetId="0">'Budget - Page 1'!$B$1:$L$45</definedName>
    <definedName name="_xlnm.Print_Area" localSheetId="6">'CHART OF ACCOUNTS'!$B$2:$D$76</definedName>
    <definedName name="_xlnm.Print_Area" localSheetId="5">'GUIDELINES'!$B$1:$M$43</definedName>
    <definedName name="_xlnm.Print_Area" localSheetId="1">'Revenue &amp; Expenses'!$A$1:$F$69</definedName>
    <definedName name="_xlnm.Print_Area" localSheetId="3">'Salaries Schedule 2'!$A$1:$G$45</definedName>
    <definedName name="_xlnm.Print_Titles" localSheetId="6">'CHART OF ACCOUNTS'!$3:$4</definedName>
    <definedName name="_xlnm.Print_Titles" localSheetId="1">'Revenue &amp; Expenses'!$1:$1</definedName>
  </definedNames>
  <calcPr fullCalcOnLoad="1"/>
</workbook>
</file>

<file path=xl/comments2.xml><?xml version="1.0" encoding="utf-8"?>
<comments xmlns="http://schemas.openxmlformats.org/spreadsheetml/2006/main">
  <authors>
    <author>squinn</author>
    <author>Mallard, Lily (FAM)</author>
  </authors>
  <commentList>
    <comment ref="D17" authorId="0">
      <text>
        <r>
          <rPr>
            <sz val="8"/>
            <rFont val="Tahoma"/>
            <family val="2"/>
          </rPr>
          <t>2019 rate:  1.58% x 1.4 Max Earnings: $56,300      Max Contri.: $1,245.36</t>
        </r>
      </text>
    </comment>
    <comment ref="D15" authorId="0">
      <text>
        <r>
          <rPr>
            <sz val="8"/>
            <rFont val="Tahoma"/>
            <family val="2"/>
          </rPr>
          <t>2021 rate: 5.45%
Max Pen Earnings: $61,600
Max Contri.: $3,166.45
Basic Exemption: $3,500</t>
        </r>
      </text>
    </comment>
    <comment ref="D19" authorId="0">
      <text>
        <r>
          <rPr>
            <sz val="8"/>
            <rFont val="Tahoma"/>
            <family val="2"/>
          </rPr>
          <t xml:space="preserve">.52 for every $100 of wages </t>
        </r>
      </text>
    </comment>
    <comment ref="B13" authorId="1">
      <text>
        <r>
          <rPr>
            <b/>
            <sz val="9"/>
            <rFont val="Tahoma"/>
            <family val="2"/>
          </rPr>
          <t>Mallard, Lily (FAM):</t>
        </r>
        <r>
          <rPr>
            <sz val="9"/>
            <rFont val="Tahoma"/>
            <family val="2"/>
          </rPr>
          <t xml:space="preserve">
PLEASE INCLUDE BREAKDOWN OF  SALARY SCALE / SCHEDULE in SCHEDULE 2</t>
        </r>
      </text>
    </comment>
    <comment ref="B41" authorId="1">
      <text>
        <r>
          <rPr>
            <b/>
            <sz val="9"/>
            <rFont val="Tahoma"/>
            <family val="2"/>
          </rPr>
          <t>Mallard, Lily (FAM):</t>
        </r>
        <r>
          <rPr>
            <sz val="9"/>
            <rFont val="Tahoma"/>
            <family val="2"/>
          </rPr>
          <t xml:space="preserve">
Please provide bank's letter detailing interest and principal to pay per year</t>
        </r>
      </text>
    </comment>
    <comment ref="B45" authorId="1">
      <text>
        <r>
          <rPr>
            <b/>
            <sz val="9"/>
            <rFont val="Tahoma"/>
            <family val="2"/>
          </rPr>
          <t>Mallard, Lily (FAM):</t>
        </r>
        <r>
          <rPr>
            <sz val="9"/>
            <rFont val="Tahoma"/>
            <family val="2"/>
          </rPr>
          <t xml:space="preserve">
PLEASE LIST ALL BREAKDOWN AMOUNTS for equipment and furniture in Schedule 3 or provide detailed list to include with estimates</t>
        </r>
      </text>
    </comment>
    <comment ref="B9" authorId="1">
      <text>
        <r>
          <rPr>
            <b/>
            <sz val="9"/>
            <rFont val="Tahoma"/>
            <family val="2"/>
          </rPr>
          <t>Mallard, Lily (FAM):</t>
        </r>
        <r>
          <rPr>
            <sz val="9"/>
            <rFont val="Tahoma"/>
            <family val="2"/>
          </rPr>
          <t xml:space="preserve">
Please provide breakdown of other revenue in detailed in Schedule 3</t>
        </r>
      </text>
    </comment>
  </commentList>
</comments>
</file>

<file path=xl/comments3.xml><?xml version="1.0" encoding="utf-8"?>
<comments xmlns="http://schemas.openxmlformats.org/spreadsheetml/2006/main">
  <authors>
    <author>Mallard, Lily (FAM)</author>
  </authors>
  <commentList>
    <comment ref="C29" authorId="0">
      <text>
        <r>
          <rPr>
            <b/>
            <sz val="9"/>
            <rFont val="Tahoma"/>
            <family val="0"/>
          </rPr>
          <t>Mallard, Lily (FAM):</t>
        </r>
        <r>
          <rPr>
            <sz val="9"/>
            <rFont val="Tahoma"/>
            <family val="0"/>
          </rPr>
          <t xml:space="preserve">
Rate between July 1, 2023 - March 31, 2024</t>
        </r>
      </text>
    </comment>
  </commentList>
</comments>
</file>

<file path=xl/sharedStrings.xml><?xml version="1.0" encoding="utf-8"?>
<sst xmlns="http://schemas.openxmlformats.org/spreadsheetml/2006/main" count="342" uniqueCount="290">
  <si>
    <t>Centre Legal Name:</t>
  </si>
  <si>
    <t>Operating As:</t>
  </si>
  <si>
    <t>CENTRE ANNUAL OPERATING BUDGET</t>
  </si>
  <si>
    <t>Budget Period:</t>
  </si>
  <si>
    <t>Spaces:</t>
  </si>
  <si>
    <t>Funded</t>
  </si>
  <si>
    <t>Infant</t>
  </si>
  <si>
    <t>Preschool</t>
  </si>
  <si>
    <t>School Age</t>
  </si>
  <si>
    <t>Nursery School</t>
  </si>
  <si>
    <t>Fees:</t>
  </si>
  <si>
    <t>Months of Operation:</t>
  </si>
  <si>
    <t>Days:</t>
  </si>
  <si>
    <t>DECLARATION</t>
  </si>
  <si>
    <t>Board Member Signature:</t>
  </si>
  <si>
    <t>Director Signature:</t>
  </si>
  <si>
    <t>(Other than Director of centre)</t>
  </si>
  <si>
    <t>Board Budget Contact Representative: Name</t>
  </si>
  <si>
    <t>Phone No.</t>
  </si>
  <si>
    <t>REVENUE</t>
  </si>
  <si>
    <t>ACTUAL PRIOR YEAR</t>
  </si>
  <si>
    <t>SUMMARY</t>
  </si>
  <si>
    <t>REQUESTED OPERATING GRANT</t>
  </si>
  <si>
    <t>TOTAL BUDGETED REVENUE</t>
  </si>
  <si>
    <t>EXPENDITURES</t>
  </si>
  <si>
    <t>SALARIES AND BENEFITS</t>
  </si>
  <si>
    <t>PROGRAM</t>
  </si>
  <si>
    <t>OFFICE AND BUILDING</t>
  </si>
  <si>
    <t>ADMINISTRATIVE</t>
  </si>
  <si>
    <t>TOTAL BUDGETED EXPENDITURES</t>
  </si>
  <si>
    <t>ACCT. NO.</t>
  </si>
  <si>
    <t>ACCOUNT</t>
  </si>
  <si>
    <t>TOTAL REVENUE</t>
  </si>
  <si>
    <t>EXPENSES</t>
  </si>
  <si>
    <t>STAFF SALARIES &amp; BENEFITS</t>
  </si>
  <si>
    <t>Total Salaries (Transferred from Salary Schedule 2)</t>
  </si>
  <si>
    <t>Benefits</t>
  </si>
  <si>
    <t>a. Canada Pension Plan</t>
  </si>
  <si>
    <t>b. Employment Insurance</t>
  </si>
  <si>
    <t>c. Workers Compensation</t>
  </si>
  <si>
    <t>TOTAL SALARIES &amp; BENEFITS</t>
  </si>
  <si>
    <t>E1</t>
  </si>
  <si>
    <t>Children's Activity Supplies</t>
  </si>
  <si>
    <t>Children's Program</t>
  </si>
  <si>
    <t>a. Equipment &amp; Furniture (Schedule 3)</t>
  </si>
  <si>
    <t>b. Equipment Repairs</t>
  </si>
  <si>
    <t>Kitchen, Cleaning and Sundry Supplies</t>
  </si>
  <si>
    <t>TOTAL PROGRAM</t>
  </si>
  <si>
    <t>E2</t>
  </si>
  <si>
    <t>OFFICE &amp; BUILDING</t>
  </si>
  <si>
    <t>a. Rent</t>
  </si>
  <si>
    <t>b. Mortgage</t>
  </si>
  <si>
    <t>c. Utilities</t>
  </si>
  <si>
    <t>d. Taxes</t>
  </si>
  <si>
    <t>Contract Cleaning Services</t>
  </si>
  <si>
    <t>E3</t>
  </si>
  <si>
    <t>Advertising</t>
  </si>
  <si>
    <t>Annual Meeting</t>
  </si>
  <si>
    <t>Annual Return</t>
  </si>
  <si>
    <t>Audit Fee</t>
  </si>
  <si>
    <t>Insurance</t>
  </si>
  <si>
    <t>Postage, Stationery and Office Supplies</t>
  </si>
  <si>
    <t>Staff Training/Conferences</t>
  </si>
  <si>
    <t>Telephone</t>
  </si>
  <si>
    <t>a. Employees Travel</t>
  </si>
  <si>
    <t>TOTAL ADMINISTRATION</t>
  </si>
  <si>
    <t>E4</t>
  </si>
  <si>
    <t>Schedule 1</t>
  </si>
  <si>
    <t>SALARY DETAIL</t>
  </si>
  <si>
    <t>CLASSIFICATION</t>
  </si>
  <si>
    <t>Schedule 2</t>
  </si>
  <si>
    <t>Repairs and Maintenance</t>
  </si>
  <si>
    <t>Accounting/Payroll Fees</t>
  </si>
  <si>
    <t>Fees (Show Detail of Calculation for Budget this Year on Schedule 1)</t>
  </si>
  <si>
    <t>STAFF SALARIES</t>
  </si>
  <si>
    <t>If yes, who is Collective Agreement with?</t>
  </si>
  <si>
    <t>$</t>
  </si>
  <si>
    <t>If yes, Collective Agreement expiry date?</t>
  </si>
  <si>
    <r>
      <t xml:space="preserve">If No, which positions are excluded?  </t>
    </r>
    <r>
      <rPr>
        <u val="single"/>
        <sz val="12"/>
        <rFont val="Arial"/>
        <family val="2"/>
      </rPr>
      <t xml:space="preserve">                                                                   </t>
    </r>
  </si>
  <si>
    <t xml:space="preserve">     Indicate Position:</t>
  </si>
  <si>
    <t>d. Group Insurance</t>
  </si>
  <si>
    <t>Association Dues</t>
  </si>
  <si>
    <t>Computer Software and Supplies</t>
  </si>
  <si>
    <t>Financial Service Charges</t>
  </si>
  <si>
    <t>Internet</t>
  </si>
  <si>
    <t>9-14</t>
  </si>
  <si>
    <t>11. CHILD CARE EMPLOYEES</t>
  </si>
  <si>
    <t>9. DIRECTOR</t>
  </si>
  <si>
    <t>10. SUPERVISOR(S)</t>
  </si>
  <si>
    <t>TOTAL (Transfer to Acct. No. 9-14)</t>
  </si>
  <si>
    <t>Facility ID #:</t>
  </si>
  <si>
    <t>ADMINISTRATION</t>
  </si>
  <si>
    <t>b. Children Travel</t>
  </si>
  <si>
    <t>TOTAL EXPENSES (Total of E1 to E4)</t>
  </si>
  <si>
    <t>TOTAL OFFICE AND BUILDING</t>
  </si>
  <si>
    <t>Days</t>
  </si>
  <si>
    <t>Fee</t>
  </si>
  <si>
    <t>Total</t>
  </si>
  <si>
    <t>TOTAL FEES</t>
  </si>
  <si>
    <t>FEE  AND OPERATING GRANT CALCULATION</t>
  </si>
  <si>
    <t>OPERATING GRANT</t>
  </si>
  <si>
    <t xml:space="preserve">School Age </t>
  </si>
  <si>
    <t>Spaces</t>
  </si>
  <si>
    <t>Rate</t>
  </si>
  <si>
    <r>
      <t xml:space="preserve">Accumulated </t>
    </r>
    <r>
      <rPr>
        <b/>
        <sz val="10"/>
        <rFont val="Arial"/>
        <family val="2"/>
      </rPr>
      <t>Surplus</t>
    </r>
    <r>
      <rPr>
        <sz val="10"/>
        <rFont val="Arial"/>
        <family val="2"/>
      </rPr>
      <t xml:space="preserve"> from most recent Financial Statements:</t>
    </r>
  </si>
  <si>
    <t>EXPLANATORY COMMENTS</t>
  </si>
  <si>
    <t xml:space="preserve">School Age Children </t>
  </si>
  <si>
    <t xml:space="preserve">Inservice and Holidays </t>
  </si>
  <si>
    <t>Nursery School Children</t>
  </si>
  <si>
    <t>13. OTHER -</t>
  </si>
  <si>
    <t># of sessions/year:</t>
  </si>
  <si>
    <t>Maximum</t>
  </si>
  <si>
    <t># Children</t>
  </si>
  <si>
    <t>e. Other (Schedule 3)</t>
  </si>
  <si>
    <t>Special Events/Outings (Schedule 3)</t>
  </si>
  <si>
    <t>Equipment and Furniture (Schedule 3)</t>
  </si>
  <si>
    <t>Leasehold Improvements (Schedule 3)</t>
  </si>
  <si>
    <t>Other (Schedule 3)</t>
  </si>
  <si>
    <t>Schedule 3</t>
  </si>
  <si>
    <t>Other Revenue:</t>
  </si>
  <si>
    <t>15 d.</t>
  </si>
  <si>
    <t>17 a.</t>
  </si>
  <si>
    <t>Other Benefits:</t>
  </si>
  <si>
    <t>Program Equipment &amp; Furniture:</t>
  </si>
  <si>
    <t>Special Projects:</t>
  </si>
  <si>
    <t>Program Other:</t>
  </si>
  <si>
    <t>Office &amp; Building Equipment and Furniture:</t>
  </si>
  <si>
    <t>Office &amp; Building Other:</t>
  </si>
  <si>
    <t xml:space="preserve"> Administration Other:</t>
  </si>
  <si>
    <t>Year End:</t>
  </si>
  <si>
    <r>
      <t xml:space="preserve">The Board of Directors and management of the child care centre has read and agrees to the Funding Policies and Procedures, and understands that funded centres must comply with Manitoba Regulation 62/86, Part F, Financial Assistance, Sections 36 to 39.  </t>
    </r>
    <r>
      <rPr>
        <b/>
        <sz val="10"/>
        <color indexed="10"/>
        <rFont val="Arial"/>
        <family val="2"/>
      </rPr>
      <t>The Board of Directors approves and submits this budget and attached is the minutes of the board meeting approving the budget.</t>
    </r>
    <r>
      <rPr>
        <sz val="10"/>
        <color indexed="10"/>
        <rFont val="Arial"/>
        <family val="2"/>
      </rPr>
      <t xml:space="preserve">  </t>
    </r>
    <r>
      <rPr>
        <b/>
        <sz val="10"/>
        <color indexed="10"/>
        <rFont val="Arial"/>
        <family val="2"/>
      </rPr>
      <t>Signed on behalf of the Board of Directors:</t>
    </r>
  </si>
  <si>
    <t>There are 186 school days and 74 inservice and vacation days.  These numbers may vary based on school division</t>
  </si>
  <si>
    <t>School days 1 Period</t>
  </si>
  <si>
    <t>School days 2 Periods</t>
  </si>
  <si>
    <t>School days 3 Periods</t>
  </si>
  <si>
    <t>TOTAL</t>
  </si>
  <si>
    <t xml:space="preserve">TOTAL  </t>
  </si>
  <si>
    <t xml:space="preserve">$  </t>
  </si>
  <si>
    <t>Preschool:</t>
  </si>
  <si>
    <t>Infant:</t>
  </si>
  <si>
    <t>Full Day:</t>
  </si>
  <si>
    <t>2 Periods:</t>
  </si>
  <si>
    <t>1 Period:</t>
  </si>
  <si>
    <t xml:space="preserve">Nursery: </t>
  </si>
  <si>
    <t>3 Periods:</t>
  </si>
  <si>
    <t xml:space="preserve">EXPLANATIONS, or explanations on Explanatory Schedule #3 </t>
  </si>
  <si>
    <t>Office &amp; Building  Leasehold Improvements:</t>
  </si>
  <si>
    <t>Hours, from:</t>
  </si>
  <si>
    <t xml:space="preserve">Start Up Grant
</t>
  </si>
  <si>
    <t xml:space="preserve">Inclusion Support (Children with Disabilities)
</t>
  </si>
  <si>
    <t xml:space="preserve">Fund-raising
</t>
  </si>
  <si>
    <t xml:space="preserve">Donations
</t>
  </si>
  <si>
    <t xml:space="preserve">Interest and Investment Income
</t>
  </si>
  <si>
    <t xml:space="preserve">Other Revenue (Schedule 3)
</t>
  </si>
  <si>
    <t xml:space="preserve">Operating Grant
</t>
  </si>
  <si>
    <t>APPENDIX B</t>
  </si>
  <si>
    <r>
      <t>ANNUAL SURPLUS</t>
    </r>
    <r>
      <rPr>
        <b/>
        <sz val="10"/>
        <color indexed="10"/>
        <rFont val="Arial"/>
        <family val="2"/>
      </rPr>
      <t xml:space="preserve"> (DEFICIT)</t>
    </r>
  </si>
  <si>
    <r>
      <t xml:space="preserve">ANNUAL SURPLUS/ </t>
    </r>
    <r>
      <rPr>
        <b/>
        <sz val="10"/>
        <color indexed="10"/>
        <rFont val="Arial"/>
        <family val="2"/>
      </rPr>
      <t>(DEFICIT)</t>
    </r>
  </si>
  <si>
    <t>W:/MFSCDC/CHILD DAY CARE - WPG/FINANCE FOR FACILITY/CENTER BUDGET PACKAGE/BUDGET FORM (update Aug2021)</t>
  </si>
  <si>
    <t>Include all employees; indicate Inclusion Support staff with an asterisk *.</t>
  </si>
  <si>
    <t>12. SUBSTITUTE(S)</t>
  </si>
  <si>
    <t>No</t>
  </si>
  <si>
    <t xml:space="preserve">Are all staff included in the Collective Agreement?  </t>
  </si>
  <si>
    <t xml:space="preserve">Is your centre unionized?   </t>
  </si>
  <si>
    <t xml:space="preserve">Yes </t>
  </si>
  <si>
    <t># OF HRS WRK/WK
(A)</t>
  </si>
  <si>
    <t>HRLY RATE OF PAY
(B)</t>
  </si>
  <si>
    <t xml:space="preserve">POSITION and NAME                        </t>
  </si>
  <si>
    <t>EARLY LEARNING CHILD CARE</t>
  </si>
  <si>
    <t>ANNUAL OPERATING BUDGET GUIDELINES</t>
  </si>
  <si>
    <t>GENERAL</t>
  </si>
  <si>
    <t>The budget will be prepared to cover the period of the child care centre's fiscal year. The completed</t>
  </si>
  <si>
    <t>budget should be the child care centre's most realistic estimate of expected revenues and expenses.</t>
  </si>
  <si>
    <t>DESCRIPTION OF BUDGET FORM</t>
  </si>
  <si>
    <t>Annual Prior Year</t>
  </si>
  <si>
    <t>This column represents the child care centre's actual operating results for the fiscal year just ended.</t>
  </si>
  <si>
    <t xml:space="preserve">A review of this information in conjunction with the centre's planned changes, will aid in developing </t>
  </si>
  <si>
    <t>realistic revenue and expenditure estimates for the coming budget year.</t>
  </si>
  <si>
    <t>Budget This Year</t>
  </si>
  <si>
    <t>This column represents the centre's estimate of its revenues and expenses for the current year. It is</t>
  </si>
  <si>
    <t>not necessary to wait until the centre's fiscal year has ended before the preparation of the budget</t>
  </si>
  <si>
    <t xml:space="preserve">begins. Many of the estimates can be determined in advance and therefore, budget preparation </t>
  </si>
  <si>
    <t>should begin as soon as possible.</t>
  </si>
  <si>
    <t>Budget First Six Months</t>
  </si>
  <si>
    <t>This column is to be completed once the yearly budget has been prepared. It represents an estimate</t>
  </si>
  <si>
    <t>of the centre's operation for the first six months in its fiscal year.</t>
  </si>
  <si>
    <t>Consultation</t>
  </si>
  <si>
    <t xml:space="preserve">Please ensure the budget is as accurate as possible and is complete. The completed budget and all </t>
  </si>
  <si>
    <t>By mail to:</t>
  </si>
  <si>
    <t xml:space="preserve">Early Learning and Child Care Program </t>
  </si>
  <si>
    <t>Department of Families</t>
  </si>
  <si>
    <t xml:space="preserve">210 - 114 Garry Street, Winnipeg, MB R3C 4V4 </t>
  </si>
  <si>
    <t xml:space="preserve">By email to: cdcinfo@gov.mb.ca </t>
  </si>
  <si>
    <t xml:space="preserve">schedules and explanatory comments should be forwarded to Early Learning and Child Care </t>
  </si>
  <si>
    <r>
      <t xml:space="preserve">The </t>
    </r>
    <r>
      <rPr>
        <b/>
        <sz val="11"/>
        <color indexed="60"/>
        <rFont val="Arial"/>
        <family val="2"/>
      </rPr>
      <t>Chart of Accounts</t>
    </r>
    <r>
      <rPr>
        <sz val="11"/>
        <rFont val="Arial"/>
        <family val="2"/>
      </rPr>
      <t xml:space="preserve"> contains descriptions and procedures for developing each estimated amount.</t>
    </r>
  </si>
  <si>
    <t>Early Learning Child Care is available to assist if you have questions or concerns about the preparation</t>
  </si>
  <si>
    <t>of a budget. Please contact your Child Care Coordinator or Financial Analysts Teresa Cianflone at</t>
  </si>
  <si>
    <t xml:space="preserve"> 204-942-2679, or Naivedya Chhibber at 204-945-2669, or call toll free at 1-888-213-4754 for assistance.</t>
  </si>
  <si>
    <t>CHART OF ACCOUNTS</t>
  </si>
  <si>
    <t>Fees</t>
  </si>
  <si>
    <t>Start Up Grant</t>
  </si>
  <si>
    <t>Children with Disabilities</t>
  </si>
  <si>
    <t>Fundraising</t>
  </si>
  <si>
    <t>Donations</t>
  </si>
  <si>
    <t>Interest and Investment Income</t>
  </si>
  <si>
    <t>Other</t>
  </si>
  <si>
    <t>Account No.</t>
  </si>
  <si>
    <t>Account</t>
  </si>
  <si>
    <t>Description</t>
  </si>
  <si>
    <r>
      <t xml:space="preserve">This is the total amount expected from subsidized and non-subsideized parents. </t>
    </r>
    <r>
      <rPr>
        <b/>
        <sz val="10"/>
        <rFont val="Arial"/>
        <family val="2"/>
      </rPr>
      <t>The formula used by the centre to calculate paretn fees must be shown on Schedule: Account No. 1 - FEES.</t>
    </r>
    <r>
      <rPr>
        <sz val="10"/>
        <rFont val="Arial"/>
        <family val="2"/>
      </rPr>
      <t xml:space="preserve">
</t>
    </r>
  </si>
  <si>
    <t xml:space="preserve">If applicable, for new centres or for new licensed spaces.
</t>
  </si>
  <si>
    <t xml:space="preserve">If applicable, must be included in the budget. Please note that Children with Disability funding is approved separately.
</t>
  </si>
  <si>
    <t xml:space="preserve">Gross income.
</t>
  </si>
  <si>
    <t xml:space="preserve">
</t>
  </si>
  <si>
    <t xml:space="preserve">Interest from savings accounts or other investments.
</t>
  </si>
  <si>
    <t xml:space="preserve">Includes any revenue that does not fall into previous accounts. An explanatory note is required for each type of revenue.
</t>
  </si>
  <si>
    <t xml:space="preserve">Operating Grant - Schedule: </t>
  </si>
  <si>
    <t>STAFF SALARIES AND BENEFITS</t>
  </si>
  <si>
    <t>applicable</t>
  </si>
  <si>
    <r>
      <rPr>
        <b/>
        <sz val="10"/>
        <rFont val="Arial"/>
        <family val="2"/>
      </rPr>
      <t>Account No. 8 - OPERATING GRANT must be completed</t>
    </r>
    <r>
      <rPr>
        <sz val="10"/>
        <rFont val="Arial"/>
        <family val="2"/>
      </rPr>
      <t>. See Funding Policies and Procedures for rates</t>
    </r>
  </si>
  <si>
    <r>
      <rPr>
        <b/>
        <sz val="10"/>
        <rFont val="Arial"/>
        <family val="2"/>
      </rPr>
      <t xml:space="preserve">Schedule: Accounts No. 9-14: TOTAL SALARIES </t>
    </r>
    <r>
      <rPr>
        <sz val="10"/>
        <rFont val="Arial"/>
        <family val="2"/>
      </rPr>
      <t>must be completed. For the purpose of this budget, the following definitions are</t>
    </r>
  </si>
  <si>
    <t>Director(s)</t>
  </si>
  <si>
    <t xml:space="preserve">The person(s) who is/are responsible for the overall management and supervision of the centre staff and daily program.
</t>
  </si>
  <si>
    <t>Assistant Director(s)</t>
  </si>
  <si>
    <t xml:space="preserve">The person(s) who assist(s) the Director(s) in the overall management and supervision of the centre staff and daily program.
</t>
  </si>
  <si>
    <t xml:space="preserve">The person(s) who is/are responsible for supervising other child care employees, in addition to working directly with children.
</t>
  </si>
  <si>
    <t>Supervisor(s) - CCA in training</t>
  </si>
  <si>
    <t xml:space="preserve">Actively pursuing an ECE classification and has a contract with the centre that includes an end date for training.
</t>
  </si>
  <si>
    <t>Part-time Child Care Employees</t>
  </si>
  <si>
    <t xml:space="preserve">Those persons whose major responsibility is working directly with children for less than 30 hours per week.
</t>
  </si>
  <si>
    <t xml:space="preserve">Those persons whose major responsibility is working directly with children for 30 hours per week or more.
</t>
  </si>
  <si>
    <t>Part-time Child Care Employees - CCA in training</t>
  </si>
  <si>
    <t>Other Employees</t>
  </si>
  <si>
    <t xml:space="preserve">Additional employees whose responsibilities are other than child care, please indicate position.
Prior Year Staff should also be indicated for each definition. They are persons who are not currently employed at the centre but who were employed in the previous budget year.
</t>
  </si>
  <si>
    <t>Employee Benefits</t>
  </si>
  <si>
    <t>Supervisor(s)</t>
  </si>
  <si>
    <t>Full-time Child Care Employees</t>
  </si>
  <si>
    <t>Full-time Child Care Employees - CCA in training</t>
  </si>
  <si>
    <t xml:space="preserve">Items which are usually depleted during the budget period, such as art supplies and small table top toys or activity type toys.
</t>
  </si>
  <si>
    <r>
      <rPr>
        <b/>
        <sz val="10"/>
        <rFont val="Arial"/>
        <family val="2"/>
      </rPr>
      <t>a. Equipment and Furniture</t>
    </r>
    <r>
      <rPr>
        <sz val="10"/>
        <rFont val="Arial"/>
        <family val="2"/>
      </rPr>
      <t xml:space="preserve"> - Items lasting more than one budget period. E.g.,climbers, tables and chairs, cots, etc.
</t>
    </r>
    <r>
      <rPr>
        <b/>
        <sz val="10"/>
        <rFont val="Arial"/>
        <family val="2"/>
      </rPr>
      <t>b. Equipment Repairs</t>
    </r>
    <r>
      <rPr>
        <sz val="10"/>
        <rFont val="Arial"/>
        <family val="2"/>
      </rPr>
      <t xml:space="preserve"> - Made to children's program equipment and furniture.
</t>
    </r>
  </si>
  <si>
    <r>
      <t xml:space="preserve">Represent the employer's portion which must be paid.
</t>
    </r>
    <r>
      <rPr>
        <b/>
        <sz val="10"/>
        <rFont val="Arial"/>
        <family val="2"/>
      </rPr>
      <t>a. CPP -</t>
    </r>
    <r>
      <rPr>
        <sz val="10"/>
        <rFont val="Arial"/>
        <family val="2"/>
      </rPr>
      <t xml:space="preserve"> Employer's portion is the same as the employee's portion
</t>
    </r>
    <r>
      <rPr>
        <b/>
        <sz val="10"/>
        <rFont val="Arial"/>
        <family val="2"/>
      </rPr>
      <t>b. EI -</t>
    </r>
    <r>
      <rPr>
        <sz val="10"/>
        <rFont val="Arial"/>
        <family val="2"/>
      </rPr>
      <t xml:space="preserve"> Employer's position is 1.4 x the employee's portion
</t>
    </r>
    <r>
      <rPr>
        <b/>
        <sz val="10"/>
        <rFont val="Arial"/>
        <family val="2"/>
      </rPr>
      <t xml:space="preserve">c. Workers Compensation - </t>
    </r>
    <r>
      <rPr>
        <sz val="10"/>
        <rFont val="Arial"/>
        <family val="2"/>
      </rPr>
      <t xml:space="preserve">Gross salaries x Rate established by Workers Compensation
</t>
    </r>
    <r>
      <rPr>
        <b/>
        <sz val="10"/>
        <rFont val="Arial"/>
        <family val="2"/>
      </rPr>
      <t>d. Group Insurance -</t>
    </r>
    <r>
      <rPr>
        <sz val="10"/>
        <rFont val="Arial"/>
        <family val="2"/>
      </rPr>
      <t xml:space="preserve"> Employer portion
</t>
    </r>
    <r>
      <rPr>
        <b/>
        <sz val="10"/>
        <rFont val="Arial"/>
        <family val="2"/>
      </rPr>
      <t>e. Other -</t>
    </r>
    <r>
      <rPr>
        <sz val="10"/>
        <rFont val="Arial"/>
        <family val="2"/>
      </rPr>
      <t xml:space="preserve"> Employer portions of other benefits/ expenditures. An explanatory note is required.</t>
    </r>
  </si>
  <si>
    <t>Food</t>
  </si>
  <si>
    <t xml:space="preserve">Kitchen, Cleaning and Sundry Supplies
</t>
  </si>
  <si>
    <t xml:space="preserve">Indicate type of food program offered (snacks, supplement, full meals, none) and cost based on amount per child, per day.
</t>
  </si>
  <si>
    <t>Special Events/Outings</t>
  </si>
  <si>
    <t xml:space="preserve">Should include all costs related to an event or outing, including travel cost if the centre does not own a vehicle.
</t>
  </si>
  <si>
    <t xml:space="preserve">Any program expenditure that does not fall into the previous categories. An explanatory note is required for each type of expenditure.
</t>
  </si>
  <si>
    <t>Monthly principle and interest payments</t>
  </si>
  <si>
    <t>Heat, water, electricity, monthly security system charges</t>
  </si>
  <si>
    <t xml:space="preserve">d. Taxes
</t>
  </si>
  <si>
    <t>Equipment and Furniture</t>
  </si>
  <si>
    <t xml:space="preserve">Contract Cleaning Services
</t>
  </si>
  <si>
    <t xml:space="preserve">Items lasting more than one budget period, e.g., desk, filing cabinets, computer equipment (including software), large appliances. An explanatory note is required for each type of item.
</t>
  </si>
  <si>
    <t xml:space="preserve">Repairs and Maintenance
</t>
  </si>
  <si>
    <t>Leasehold Improvements</t>
  </si>
  <si>
    <t xml:space="preserve">Includes major building expenditures such as renovation and construction costs. An explanatory note is required.
</t>
  </si>
  <si>
    <t>Any office and building expenditure that does not fall into the previous categories. An explanatory note is required.</t>
  </si>
  <si>
    <t>Accounting/ Payroll Fees</t>
  </si>
  <si>
    <t xml:space="preserve">Cost for accounting/bookkeeping services, payroll services.
</t>
  </si>
  <si>
    <t xml:space="preserve">Advertising
</t>
  </si>
  <si>
    <t xml:space="preserve">Annual Meeting
</t>
  </si>
  <si>
    <t xml:space="preserve">Annual Return Fee </t>
  </si>
  <si>
    <t xml:space="preserve">Cost of annual return filed with the Companies Offices
</t>
  </si>
  <si>
    <t>Association Dues &amp; Memberships</t>
  </si>
  <si>
    <t xml:space="preserve">Professional dues, e.g., Manitoba Child Care Association and other memberships, e.g., Costco.
</t>
  </si>
  <si>
    <t xml:space="preserve">Computer Software and Supplies
</t>
  </si>
  <si>
    <t xml:space="preserve">Audit Fee
</t>
  </si>
  <si>
    <t xml:space="preserve">Cost of loans, overdrafts or any other service performend by your bank, credit union or trust company
</t>
  </si>
  <si>
    <t xml:space="preserve">E.g., fire, theft and liabilioty, Directors Insurance
</t>
  </si>
  <si>
    <t xml:space="preserve">Internet
</t>
  </si>
  <si>
    <t xml:space="preserve">Portage, Stationery and Office Supplies
</t>
  </si>
  <si>
    <t xml:space="preserve">Staff Training/ Conferences
</t>
  </si>
  <si>
    <t xml:space="preserve">Telephone
</t>
  </si>
  <si>
    <t xml:space="preserve">Travel
</t>
  </si>
  <si>
    <r>
      <rPr>
        <b/>
        <sz val="10"/>
        <rFont val="Arial"/>
        <family val="2"/>
      </rPr>
      <t>a. Employee</t>
    </r>
    <r>
      <rPr>
        <sz val="10"/>
        <rFont val="Arial"/>
        <family val="2"/>
      </rPr>
      <t xml:space="preserve"> - In accordance with the travel and mileage charge established by the Board of Directors and restricted to business travel relating to the operation of the centre. Recommend 41-cents per km (Government of Manitoba rate) to a maximum of 160 km per month.
</t>
    </r>
    <r>
      <rPr>
        <b/>
        <sz val="10"/>
        <rFont val="Arial"/>
        <family val="2"/>
      </rPr>
      <t>b. Child</t>
    </r>
    <r>
      <rPr>
        <sz val="10"/>
        <rFont val="Arial"/>
        <family val="2"/>
      </rPr>
      <t xml:space="preserve"> - Vehicle repair, gas, maintenance and insurance for a centre-owned vehicle.
</t>
    </r>
  </si>
  <si>
    <t>Any administrative expenditure that does not fall into the previous categories. An explanatory note is required.</t>
  </si>
  <si>
    <t>Budget</t>
  </si>
  <si>
    <t>N/A</t>
  </si>
  <si>
    <t>Food - Indicate Type of Program: Snack/Supple./ @ $1.00 per child / day</t>
  </si>
  <si>
    <t xml:space="preserve"> </t>
  </si>
  <si>
    <t xml:space="preserve">YEAR 1 </t>
  </si>
  <si>
    <t>YEAR 2</t>
  </si>
  <si>
    <t>Year 3</t>
  </si>
  <si>
    <t>YEAR 1</t>
  </si>
  <si>
    <t>Year 2</t>
  </si>
  <si>
    <t>YEAR 3</t>
  </si>
  <si>
    <t>BUDGET FIRST YEAR</t>
  </si>
  <si>
    <t>BUDGET YEAR 2
(A*B*52)</t>
  </si>
  <si>
    <t>HRLY RATE OF PAY YEAR 
3
( C)</t>
  </si>
  <si>
    <t>BUDGET YEAR 3
(A*C*52)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</si>
</sst>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quot;$&quot;#,##0"/>
  </numFmts>
  <fonts count="62">
    <font>
      <sz val="10"/>
      <name val="Arial"/>
      <family val="0"/>
    </font>
    <font>
      <sz val="11"/>
      <color indexed="8"/>
      <name val="Calibri"/>
      <family val="2"/>
    </font>
    <font>
      <b/>
      <sz val="12"/>
      <name val="Arial"/>
      <family val="2"/>
    </font>
    <font>
      <b/>
      <sz val="10"/>
      <name val="Arial"/>
      <family val="2"/>
    </font>
    <font>
      <b/>
      <sz val="8"/>
      <name val="Arial"/>
      <family val="2"/>
    </font>
    <font>
      <sz val="8"/>
      <name val="Arial"/>
      <family val="2"/>
    </font>
    <font>
      <sz val="7.5"/>
      <name val="Arial"/>
      <family val="2"/>
    </font>
    <font>
      <sz val="12"/>
      <name val="Arial"/>
      <family val="2"/>
    </font>
    <font>
      <u val="single"/>
      <sz val="12"/>
      <name val="Arial"/>
      <family val="2"/>
    </font>
    <font>
      <sz val="10"/>
      <color indexed="10"/>
      <name val="Arial"/>
      <family val="2"/>
    </font>
    <font>
      <sz val="10"/>
      <name val="Wingdings 2"/>
      <family val="1"/>
    </font>
    <font>
      <b/>
      <sz val="10"/>
      <color indexed="10"/>
      <name val="Arial"/>
      <family val="2"/>
    </font>
    <font>
      <sz val="8"/>
      <name val="Tahoma"/>
      <family val="2"/>
    </font>
    <font>
      <b/>
      <sz val="11"/>
      <name val="Arial"/>
      <family val="2"/>
    </font>
    <font>
      <b/>
      <sz val="14"/>
      <name val="Arial"/>
      <family val="2"/>
    </font>
    <font>
      <sz val="11"/>
      <name val="Arial"/>
      <family val="2"/>
    </font>
    <font>
      <sz val="14"/>
      <name val="Arial"/>
      <family val="2"/>
    </font>
    <font>
      <b/>
      <sz val="11"/>
      <color indexed="60"/>
      <name val="Arial"/>
      <family val="2"/>
    </font>
    <font>
      <u val="single"/>
      <sz val="11"/>
      <name val="Arial"/>
      <family val="2"/>
    </font>
    <font>
      <sz val="9"/>
      <name val="Tahoma"/>
      <family val="2"/>
    </font>
    <font>
      <b/>
      <sz val="9"/>
      <name val="Tahoma"/>
      <family val="2"/>
    </font>
    <font>
      <u val="single"/>
      <sz val="10"/>
      <color indexed="12"/>
      <name val="Arial"/>
      <family val="2"/>
    </font>
    <font>
      <b/>
      <sz val="12"/>
      <color indexed="60"/>
      <name val="Arial"/>
      <family val="2"/>
    </font>
    <font>
      <u val="single"/>
      <sz val="11"/>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C0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right/>
      <top/>
      <bottom/>
    </border>
    <border>
      <left style="double"/>
      <right/>
      <top/>
      <bottom style="double"/>
    </border>
    <border>
      <left/>
      <right/>
      <top/>
      <bottom style="double"/>
    </border>
    <border>
      <left style="thin"/>
      <right style="thin"/>
      <top style="thin"/>
      <bottom style="thin"/>
    </border>
    <border>
      <left style="thin"/>
      <right/>
      <top style="thin"/>
      <bottom/>
    </border>
    <border>
      <left/>
      <right style="thin"/>
      <top/>
      <bottom style="thin"/>
    </border>
    <border>
      <left style="thin"/>
      <right/>
      <top style="thin"/>
      <bottom style="thin"/>
    </border>
    <border>
      <left/>
      <right style="thin"/>
      <top style="thin"/>
      <bottom style="thin"/>
    </border>
    <border>
      <left/>
      <right style="thin"/>
      <top/>
      <bottom/>
    </border>
    <border>
      <left/>
      <right/>
      <top style="thin"/>
      <bottom/>
    </border>
    <border>
      <left style="thin"/>
      <right/>
      <top/>
      <bottom/>
    </border>
    <border>
      <left style="thin"/>
      <right/>
      <top/>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style="medium"/>
    </border>
    <border>
      <left style="thin"/>
      <right/>
      <top style="thin"/>
      <bottom style="medium"/>
    </border>
    <border>
      <left style="thin"/>
      <right style="thin"/>
      <top/>
      <bottom style="medium"/>
    </border>
    <border>
      <left style="thin"/>
      <right style="thin"/>
      <top style="medium"/>
      <bottom style="thin"/>
    </border>
    <border>
      <left style="thin"/>
      <right style="thin"/>
      <top style="thin"/>
      <bottom style="double"/>
    </border>
    <border>
      <left/>
      <right/>
      <top style="thin"/>
      <bottom style="double"/>
    </border>
    <border>
      <left/>
      <right style="double"/>
      <top/>
      <bottom/>
    </border>
    <border>
      <left/>
      <right style="double"/>
      <top/>
      <bottom style="double"/>
    </border>
    <border>
      <left/>
      <right style="thin"/>
      <top style="thin"/>
      <bottom/>
    </border>
    <border>
      <left style="thin"/>
      <right style="thin"/>
      <top style="double"/>
      <bottom style="thin"/>
    </border>
    <border>
      <left/>
      <right style="double"/>
      <top/>
      <bottom style="thin"/>
    </border>
    <border>
      <left style="double"/>
      <right/>
      <top style="double"/>
      <bottom/>
    </border>
    <border>
      <left/>
      <right/>
      <top style="double"/>
      <bottom/>
    </border>
    <border>
      <left/>
      <right style="double"/>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36">
    <xf numFmtId="0" fontId="0" fillId="0" borderId="0" xfId="0" applyAlignment="1">
      <alignment/>
    </xf>
    <xf numFmtId="0" fontId="2" fillId="0" borderId="0" xfId="0" applyFont="1" applyAlignment="1">
      <alignment horizontal="center"/>
    </xf>
    <xf numFmtId="0" fontId="0" fillId="0" borderId="10" xfId="0" applyBorder="1" applyAlignment="1">
      <alignment/>
    </xf>
    <xf numFmtId="0" fontId="0" fillId="0" borderId="0" xfId="0" applyBorder="1" applyAlignment="1">
      <alignment/>
    </xf>
    <xf numFmtId="0" fontId="3" fillId="0" borderId="0" xfId="0" applyFont="1" applyAlignment="1">
      <alignment/>
    </xf>
    <xf numFmtId="0" fontId="0" fillId="0" borderId="11" xfId="0" applyBorder="1" applyAlignment="1">
      <alignment/>
    </xf>
    <xf numFmtId="0" fontId="4" fillId="0" borderId="12" xfId="0" applyFont="1" applyBorder="1" applyAlignment="1">
      <alignment/>
    </xf>
    <xf numFmtId="0" fontId="0" fillId="0" borderId="13" xfId="0" applyBorder="1" applyAlignment="1">
      <alignment/>
    </xf>
    <xf numFmtId="0" fontId="0" fillId="0" borderId="0" xfId="0"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wrapText="1"/>
    </xf>
    <xf numFmtId="0" fontId="0" fillId="0" borderId="14" xfId="0" applyBorder="1" applyAlignment="1">
      <alignmen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0" xfId="0" applyBorder="1" applyAlignment="1">
      <alignment/>
    </xf>
    <xf numFmtId="0" fontId="3" fillId="0" borderId="14"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vertical="top"/>
    </xf>
    <xf numFmtId="0" fontId="0" fillId="0" borderId="17" xfId="0"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26" xfId="0" applyBorder="1" applyAlignment="1">
      <alignment horizontal="center" vertical="center"/>
    </xf>
    <xf numFmtId="0" fontId="0" fillId="0" borderId="22"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16" fontId="0" fillId="0" borderId="14" xfId="0" applyNumberFormat="1" applyFont="1" applyBorder="1" applyAlignment="1" quotePrefix="1">
      <alignment horizontal="center" vertical="center"/>
    </xf>
    <xf numFmtId="0" fontId="0" fillId="0" borderId="14" xfId="0" applyBorder="1" applyAlignment="1">
      <alignment horizontal="left"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3" fillId="0" borderId="27" xfId="0" applyFont="1" applyBorder="1" applyAlignment="1">
      <alignment horizontal="center" vertical="center"/>
    </xf>
    <xf numFmtId="0" fontId="0" fillId="0" borderId="0" xfId="0" applyAlignment="1">
      <alignment vertical="center"/>
    </xf>
    <xf numFmtId="0" fontId="0" fillId="0" borderId="14" xfId="0" applyFont="1" applyBorder="1" applyAlignment="1">
      <alignment horizontal="left" vertical="center"/>
    </xf>
    <xf numFmtId="0" fontId="0" fillId="0" borderId="24" xfId="0" applyFont="1" applyBorder="1" applyAlignment="1">
      <alignment horizontal="center" vertical="center"/>
    </xf>
    <xf numFmtId="0" fontId="0" fillId="0" borderId="26" xfId="0" applyBorder="1" applyAlignment="1">
      <alignment horizontal="center" vertical="center" wrapText="1"/>
    </xf>
    <xf numFmtId="0" fontId="3" fillId="0" borderId="25" xfId="0" applyFont="1" applyBorder="1" applyAlignment="1">
      <alignment horizontal="center" vertical="center"/>
    </xf>
    <xf numFmtId="4" fontId="0" fillId="0" borderId="0" xfId="0" applyNumberFormat="1" applyAlignment="1">
      <alignment/>
    </xf>
    <xf numFmtId="0" fontId="0" fillId="0" borderId="23" xfId="0" applyBorder="1" applyAlignment="1">
      <alignment/>
    </xf>
    <xf numFmtId="0" fontId="0" fillId="0" borderId="18" xfId="0" applyBorder="1" applyAlignment="1">
      <alignment/>
    </xf>
    <xf numFmtId="0" fontId="0" fillId="0" borderId="17" xfId="0" applyBorder="1" applyAlignment="1">
      <alignment/>
    </xf>
    <xf numFmtId="0" fontId="0" fillId="0" borderId="23" xfId="0" applyBorder="1" applyAlignment="1">
      <alignment horizontal="center"/>
    </xf>
    <xf numFmtId="165" fontId="0" fillId="0" borderId="23" xfId="0" applyNumberFormat="1" applyBorder="1" applyAlignment="1">
      <alignment/>
    </xf>
    <xf numFmtId="165" fontId="0" fillId="0" borderId="23" xfId="0" applyNumberFormat="1" applyBorder="1" applyAlignment="1">
      <alignment horizontal="center"/>
    </xf>
    <xf numFmtId="164" fontId="0" fillId="0" borderId="10" xfId="0" applyNumberFormat="1" applyBorder="1" applyAlignment="1">
      <alignment/>
    </xf>
    <xf numFmtId="166" fontId="0" fillId="0" borderId="23" xfId="0" applyNumberFormat="1" applyBorder="1" applyAlignment="1">
      <alignment horizontal="center"/>
    </xf>
    <xf numFmtId="166" fontId="0" fillId="0" borderId="23" xfId="0" applyNumberFormat="1" applyBorder="1" applyAlignment="1">
      <alignment/>
    </xf>
    <xf numFmtId="0" fontId="11" fillId="0" borderId="0" xfId="0" applyFont="1" applyAlignment="1">
      <alignment/>
    </xf>
    <xf numFmtId="0" fontId="0" fillId="0" borderId="0" xfId="0" applyFont="1" applyAlignment="1">
      <alignment/>
    </xf>
    <xf numFmtId="44" fontId="0" fillId="0" borderId="0" xfId="0" applyNumberFormat="1" applyBorder="1" applyAlignment="1">
      <alignment/>
    </xf>
    <xf numFmtId="165" fontId="9" fillId="0" borderId="0" xfId="0" applyNumberFormat="1" applyFont="1" applyBorder="1" applyAlignment="1">
      <alignment/>
    </xf>
    <xf numFmtId="44" fontId="9" fillId="0" borderId="0" xfId="0" applyNumberFormat="1" applyFont="1" applyBorder="1" applyAlignment="1">
      <alignment/>
    </xf>
    <xf numFmtId="0" fontId="3" fillId="0" borderId="22" xfId="0" applyFont="1" applyBorder="1" applyAlignment="1">
      <alignment/>
    </xf>
    <xf numFmtId="0" fontId="0" fillId="0" borderId="0" xfId="0" applyAlignment="1">
      <alignment vertical="top" wrapText="1"/>
    </xf>
    <xf numFmtId="0" fontId="3" fillId="0" borderId="23" xfId="0" applyFont="1" applyBorder="1" applyAlignment="1">
      <alignment/>
    </xf>
    <xf numFmtId="0" fontId="3" fillId="0" borderId="23"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17" fontId="0" fillId="0" borderId="0" xfId="0" applyNumberFormat="1" applyBorder="1" applyAlignment="1">
      <alignment/>
    </xf>
    <xf numFmtId="0" fontId="0" fillId="0" borderId="0" xfId="0" applyFill="1" applyBorder="1" applyAlignment="1">
      <alignment/>
    </xf>
    <xf numFmtId="0" fontId="6" fillId="0" borderId="0" xfId="0" applyFont="1" applyBorder="1" applyAlignment="1">
      <alignment horizontal="center"/>
    </xf>
    <xf numFmtId="15" fontId="0" fillId="0" borderId="0" xfId="0" applyNumberFormat="1" applyBorder="1" applyAlignment="1">
      <alignment/>
    </xf>
    <xf numFmtId="44" fontId="0" fillId="0" borderId="0" xfId="44" applyFont="1" applyBorder="1" applyAlignment="1">
      <alignment horizontal="right"/>
    </xf>
    <xf numFmtId="166" fontId="3" fillId="0" borderId="23" xfId="0" applyNumberFormat="1" applyFont="1" applyBorder="1" applyAlignment="1">
      <alignment/>
    </xf>
    <xf numFmtId="0" fontId="2" fillId="0" borderId="0" xfId="0" applyFont="1" applyBorder="1" applyAlignment="1">
      <alignment horizontal="center"/>
    </xf>
    <xf numFmtId="0" fontId="3" fillId="0" borderId="0" xfId="0" applyFont="1" applyBorder="1" applyAlignment="1">
      <alignment horizontal="left"/>
    </xf>
    <xf numFmtId="0" fontId="0" fillId="0" borderId="17" xfId="0" applyFont="1" applyBorder="1" applyAlignment="1">
      <alignment/>
    </xf>
    <xf numFmtId="0" fontId="0" fillId="0" borderId="10" xfId="0" applyFont="1" applyBorder="1" applyAlignment="1">
      <alignment horizontal="left" vertical="top" wrapText="1"/>
    </xf>
    <xf numFmtId="0" fontId="0" fillId="0" borderId="16" xfId="0" applyFont="1" applyBorder="1" applyAlignment="1">
      <alignment horizontal="left" vertical="top" wrapText="1"/>
    </xf>
    <xf numFmtId="165" fontId="0" fillId="0" borderId="10" xfId="0" applyNumberFormat="1" applyBorder="1" applyAlignment="1">
      <alignment/>
    </xf>
    <xf numFmtId="15" fontId="0" fillId="0" borderId="23" xfId="0" applyNumberFormat="1" applyFont="1" applyBorder="1" applyAlignment="1">
      <alignment/>
    </xf>
    <xf numFmtId="165" fontId="0" fillId="0" borderId="23" xfId="0" applyNumberFormat="1" applyFill="1" applyBorder="1" applyAlignment="1">
      <alignment horizontal="center"/>
    </xf>
    <xf numFmtId="0" fontId="0" fillId="0" borderId="22" xfId="0" applyFont="1" applyBorder="1" applyAlignment="1">
      <alignment/>
    </xf>
    <xf numFmtId="165" fontId="3" fillId="0" borderId="10" xfId="0" applyNumberFormat="1" applyFont="1" applyBorder="1" applyAlignment="1">
      <alignment/>
    </xf>
    <xf numFmtId="0" fontId="3" fillId="0" borderId="17" xfId="0" applyFont="1" applyBorder="1" applyAlignment="1">
      <alignment/>
    </xf>
    <xf numFmtId="0" fontId="3" fillId="0" borderId="23" xfId="0" applyFont="1" applyBorder="1" applyAlignment="1">
      <alignment/>
    </xf>
    <xf numFmtId="165" fontId="3" fillId="0" borderId="23" xfId="0" applyNumberFormat="1" applyFont="1" applyBorder="1" applyAlignment="1">
      <alignment horizontal="center"/>
    </xf>
    <xf numFmtId="165" fontId="3" fillId="0" borderId="23" xfId="0" applyNumberFormat="1" applyFont="1" applyBorder="1" applyAlignment="1">
      <alignment/>
    </xf>
    <xf numFmtId="0" fontId="3" fillId="0" borderId="23" xfId="0" applyFont="1" applyFill="1" applyBorder="1" applyAlignment="1">
      <alignment/>
    </xf>
    <xf numFmtId="0" fontId="3" fillId="0" borderId="0" xfId="0" applyFont="1" applyBorder="1" applyAlignment="1">
      <alignment/>
    </xf>
    <xf numFmtId="0" fontId="3" fillId="0" borderId="19" xfId="0" applyFont="1" applyBorder="1" applyAlignment="1">
      <alignment/>
    </xf>
    <xf numFmtId="0" fontId="0"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xf>
    <xf numFmtId="165" fontId="3" fillId="0" borderId="0" xfId="0" applyNumberFormat="1" applyFont="1" applyBorder="1" applyAlignment="1">
      <alignment horizontal="center"/>
    </xf>
    <xf numFmtId="0" fontId="3" fillId="0" borderId="0" xfId="0" applyFont="1" applyBorder="1" applyAlignment="1">
      <alignment horizontal="center"/>
    </xf>
    <xf numFmtId="165" fontId="3" fillId="0" borderId="0" xfId="0" applyNumberFormat="1" applyFont="1" applyBorder="1" applyAlignment="1">
      <alignment/>
    </xf>
    <xf numFmtId="0" fontId="0" fillId="0" borderId="10" xfId="0" applyBorder="1" applyAlignment="1">
      <alignment/>
    </xf>
    <xf numFmtId="0" fontId="0" fillId="6" borderId="0" xfId="0" applyFill="1" applyAlignment="1">
      <alignment/>
    </xf>
    <xf numFmtId="0" fontId="0" fillId="6" borderId="17" xfId="0" applyFill="1" applyBorder="1" applyAlignment="1">
      <alignment/>
    </xf>
    <xf numFmtId="0" fontId="3" fillId="6" borderId="23" xfId="0" applyFont="1" applyFill="1" applyBorder="1" applyAlignment="1">
      <alignment horizontal="center"/>
    </xf>
    <xf numFmtId="0" fontId="0" fillId="0" borderId="0" xfId="0" applyFont="1" applyBorder="1" applyAlignment="1">
      <alignment/>
    </xf>
    <xf numFmtId="0" fontId="0" fillId="0" borderId="21" xfId="0" applyFont="1" applyBorder="1" applyAlignment="1">
      <alignment/>
    </xf>
    <xf numFmtId="0" fontId="0" fillId="0" borderId="19" xfId="0" applyFont="1" applyBorder="1" applyAlignment="1">
      <alignment/>
    </xf>
    <xf numFmtId="0" fontId="0" fillId="0" borderId="22" xfId="0" applyBorder="1" applyAlignment="1">
      <alignment/>
    </xf>
    <xf numFmtId="0" fontId="3" fillId="3" borderId="16" xfId="0" applyFont="1" applyFill="1" applyBorder="1" applyAlignment="1">
      <alignment horizontal="center"/>
    </xf>
    <xf numFmtId="44" fontId="0" fillId="3" borderId="25" xfId="44" applyFont="1" applyFill="1" applyBorder="1" applyAlignment="1">
      <alignment/>
    </xf>
    <xf numFmtId="44" fontId="0" fillId="3" borderId="16" xfId="44" applyFont="1" applyFill="1" applyBorder="1" applyAlignment="1">
      <alignment/>
    </xf>
    <xf numFmtId="0" fontId="0" fillId="3" borderId="10" xfId="0" applyFill="1" applyBorder="1" applyAlignment="1">
      <alignment/>
    </xf>
    <xf numFmtId="0" fontId="0" fillId="3" borderId="14" xfId="0" applyFill="1" applyBorder="1" applyAlignment="1">
      <alignment horizontal="center" vertical="top"/>
    </xf>
    <xf numFmtId="0" fontId="3" fillId="3" borderId="27" xfId="0" applyFont="1" applyFill="1" applyBorder="1" applyAlignment="1">
      <alignment vertical="center"/>
    </xf>
    <xf numFmtId="44" fontId="0" fillId="3" borderId="27" xfId="44" applyFont="1" applyFill="1" applyBorder="1" applyAlignment="1">
      <alignment/>
    </xf>
    <xf numFmtId="44" fontId="0" fillId="3" borderId="28" xfId="44" applyFont="1" applyFill="1" applyBorder="1" applyAlignment="1">
      <alignment/>
    </xf>
    <xf numFmtId="0" fontId="0" fillId="3" borderId="29" xfId="0" applyFill="1" applyBorder="1" applyAlignment="1">
      <alignment horizontal="center" vertical="top"/>
    </xf>
    <xf numFmtId="0" fontId="3" fillId="3" borderId="10" xfId="0" applyFont="1" applyFill="1" applyBorder="1" applyAlignment="1">
      <alignment horizontal="center"/>
    </xf>
    <xf numFmtId="4" fontId="3" fillId="3" borderId="30" xfId="0" applyNumberFormat="1" applyFont="1" applyFill="1" applyBorder="1" applyAlignment="1">
      <alignment horizontal="center"/>
    </xf>
    <xf numFmtId="44" fontId="0" fillId="3" borderId="25" xfId="44" applyFont="1" applyFill="1" applyBorder="1" applyAlignment="1">
      <alignment/>
    </xf>
    <xf numFmtId="44" fontId="0" fillId="3" borderId="21" xfId="44" applyFont="1" applyFill="1" applyBorder="1" applyAlignment="1">
      <alignment/>
    </xf>
    <xf numFmtId="0" fontId="0" fillId="3" borderId="26" xfId="0" applyFill="1" applyBorder="1" applyAlignment="1">
      <alignment horizontal="center" vertical="top"/>
    </xf>
    <xf numFmtId="0" fontId="3" fillId="3" borderId="14" xfId="0" applyFont="1" applyFill="1" applyBorder="1" applyAlignment="1">
      <alignment horizontal="center" vertical="center"/>
    </xf>
    <xf numFmtId="0" fontId="3" fillId="3" borderId="14" xfId="0" applyFont="1" applyFill="1" applyBorder="1" applyAlignment="1" quotePrefix="1">
      <alignment horizontal="center" vertical="center"/>
    </xf>
    <xf numFmtId="4" fontId="2" fillId="0" borderId="0" xfId="0" applyNumberFormat="1" applyFont="1" applyFill="1" applyBorder="1" applyAlignment="1">
      <alignment horizontal="center"/>
    </xf>
    <xf numFmtId="0" fontId="3" fillId="33" borderId="14" xfId="0" applyFont="1" applyFill="1" applyBorder="1" applyAlignment="1">
      <alignment horizontal="center" vertical="center"/>
    </xf>
    <xf numFmtId="0" fontId="3" fillId="33" borderId="24" xfId="0" applyFont="1" applyFill="1" applyBorder="1" applyAlignment="1">
      <alignment horizontal="center" vertical="center" wrapText="1"/>
    </xf>
    <xf numFmtId="4" fontId="0" fillId="3" borderId="25" xfId="0" applyNumberFormat="1" applyFont="1" applyFill="1" applyBorder="1" applyAlignment="1">
      <alignment horizontal="center" vertical="center"/>
    </xf>
    <xf numFmtId="0" fontId="0" fillId="3" borderId="25" xfId="0" applyFont="1" applyFill="1" applyBorder="1" applyAlignment="1">
      <alignment horizontal="center" vertical="center"/>
    </xf>
    <xf numFmtId="0" fontId="3" fillId="3" borderId="27" xfId="0" applyFont="1" applyFill="1" applyBorder="1" applyAlignment="1">
      <alignment horizontal="left" vertical="center"/>
    </xf>
    <xf numFmtId="44" fontId="0" fillId="3" borderId="27" xfId="0" applyNumberFormat="1" applyFont="1" applyFill="1" applyBorder="1" applyAlignment="1">
      <alignment horizontal="center" vertical="center"/>
    </xf>
    <xf numFmtId="44" fontId="0" fillId="3" borderId="27" xfId="0" applyNumberFormat="1" applyFont="1" applyFill="1" applyBorder="1" applyAlignment="1">
      <alignment horizontal="right" vertical="center"/>
    </xf>
    <xf numFmtId="4" fontId="0" fillId="3" borderId="25" xfId="0" applyNumberFormat="1" applyFill="1" applyBorder="1" applyAlignment="1">
      <alignment vertical="center"/>
    </xf>
    <xf numFmtId="0" fontId="0" fillId="3" borderId="25" xfId="0" applyFill="1" applyBorder="1" applyAlignment="1">
      <alignment vertical="center"/>
    </xf>
    <xf numFmtId="0" fontId="0" fillId="0" borderId="14" xfId="0" applyFont="1" applyBorder="1" applyAlignment="1">
      <alignment vertical="center" wrapText="1"/>
    </xf>
    <xf numFmtId="0" fontId="14" fillId="0" borderId="0" xfId="0" applyFont="1" applyAlignment="1">
      <alignment horizontal="right"/>
    </xf>
    <xf numFmtId="0" fontId="14" fillId="0" borderId="20" xfId="0" applyFont="1" applyBorder="1" applyAlignment="1">
      <alignment horizontal="right"/>
    </xf>
    <xf numFmtId="0" fontId="0" fillId="33" borderId="0" xfId="0" applyFill="1" applyBorder="1" applyAlignment="1">
      <alignment/>
    </xf>
    <xf numFmtId="165" fontId="0" fillId="0" borderId="10" xfId="0" applyNumberFormat="1" applyBorder="1" applyAlignment="1">
      <alignment horizontal="center"/>
    </xf>
    <xf numFmtId="0" fontId="0" fillId="0" borderId="16" xfId="0" applyBorder="1" applyAlignment="1">
      <alignment/>
    </xf>
    <xf numFmtId="0" fontId="3" fillId="6" borderId="0" xfId="0" applyFont="1" applyFill="1" applyAlignment="1">
      <alignment/>
    </xf>
    <xf numFmtId="0" fontId="0" fillId="6" borderId="0" xfId="0" applyFill="1" applyBorder="1" applyAlignment="1">
      <alignment/>
    </xf>
    <xf numFmtId="0" fontId="0" fillId="6" borderId="24" xfId="0" applyFill="1" applyBorder="1" applyAlignment="1">
      <alignment horizontal="center"/>
    </xf>
    <xf numFmtId="0" fontId="2" fillId="6" borderId="0" xfId="0" applyFont="1" applyFill="1" applyBorder="1" applyAlignment="1">
      <alignment horizontal="center"/>
    </xf>
    <xf numFmtId="0" fontId="0" fillId="6" borderId="19" xfId="0" applyFill="1" applyBorder="1" applyAlignment="1">
      <alignment/>
    </xf>
    <xf numFmtId="0" fontId="3" fillId="6" borderId="22" xfId="0" applyFont="1" applyFill="1" applyBorder="1" applyAlignment="1">
      <alignment/>
    </xf>
    <xf numFmtId="0" fontId="0" fillId="6" borderId="23" xfId="0" applyFill="1" applyBorder="1" applyAlignment="1">
      <alignment/>
    </xf>
    <xf numFmtId="0" fontId="0" fillId="6" borderId="18" xfId="0" applyFill="1" applyBorder="1" applyAlignment="1">
      <alignment/>
    </xf>
    <xf numFmtId="0" fontId="3" fillId="6" borderId="17" xfId="0" applyFont="1" applyFill="1" applyBorder="1" applyAlignment="1">
      <alignment/>
    </xf>
    <xf numFmtId="0" fontId="0" fillId="6" borderId="23" xfId="0" applyFill="1" applyBorder="1" applyAlignment="1">
      <alignment/>
    </xf>
    <xf numFmtId="0" fontId="3" fillId="3" borderId="17" xfId="0" applyFont="1" applyFill="1" applyBorder="1" applyAlignment="1">
      <alignment/>
    </xf>
    <xf numFmtId="0" fontId="0" fillId="3" borderId="23" xfId="0" applyFill="1" applyBorder="1" applyAlignment="1">
      <alignment/>
    </xf>
    <xf numFmtId="0" fontId="0" fillId="3" borderId="18" xfId="0" applyFill="1" applyBorder="1" applyAlignment="1">
      <alignment/>
    </xf>
    <xf numFmtId="0" fontId="2" fillId="0" borderId="14" xfId="0" applyFont="1" applyBorder="1" applyAlignment="1">
      <alignment horizontal="right"/>
    </xf>
    <xf numFmtId="0" fontId="3" fillId="3" borderId="14" xfId="0" applyFont="1" applyFill="1" applyBorder="1" applyAlignment="1">
      <alignment vertical="center"/>
    </xf>
    <xf numFmtId="44" fontId="13" fillId="3" borderId="14" xfId="44" applyFont="1" applyFill="1" applyBorder="1" applyAlignment="1">
      <alignment/>
    </xf>
    <xf numFmtId="44" fontId="0" fillId="3" borderId="14" xfId="0" applyNumberFormat="1" applyFont="1" applyFill="1" applyBorder="1" applyAlignment="1">
      <alignment horizontal="center" vertical="center"/>
    </xf>
    <xf numFmtId="0" fontId="3" fillId="16" borderId="31" xfId="0" applyFont="1" applyFill="1" applyBorder="1" applyAlignment="1">
      <alignment vertical="center"/>
    </xf>
    <xf numFmtId="164" fontId="3" fillId="16" borderId="32" xfId="44" applyNumberFormat="1" applyFont="1" applyFill="1" applyBorder="1" applyAlignment="1">
      <alignment/>
    </xf>
    <xf numFmtId="0" fontId="14" fillId="6" borderId="18" xfId="0" applyFont="1" applyFill="1" applyBorder="1" applyAlignment="1">
      <alignment horizontal="right"/>
    </xf>
    <xf numFmtId="0" fontId="3" fillId="6" borderId="0" xfId="0" applyFont="1" applyFill="1" applyBorder="1" applyAlignment="1">
      <alignment/>
    </xf>
    <xf numFmtId="0" fontId="0" fillId="0" borderId="0" xfId="0" applyFont="1" applyAlignment="1">
      <alignment/>
    </xf>
    <xf numFmtId="44" fontId="10" fillId="0" borderId="10" xfId="44" applyFont="1" applyBorder="1"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33" xfId="0"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Border="1" applyAlignment="1">
      <alignment/>
    </xf>
    <xf numFmtId="0" fontId="0" fillId="0" borderId="10" xfId="0" applyFont="1" applyBorder="1" applyAlignment="1" applyProtection="1">
      <alignment/>
      <protection locked="0"/>
    </xf>
    <xf numFmtId="0" fontId="0" fillId="0" borderId="0" xfId="0" applyFont="1" applyBorder="1" applyAlignment="1" quotePrefix="1">
      <alignment horizontal="left"/>
    </xf>
    <xf numFmtId="0" fontId="0" fillId="0" borderId="0" xfId="0" applyFont="1" applyBorder="1" applyAlignment="1">
      <alignment horizontal="right"/>
    </xf>
    <xf numFmtId="0" fontId="0" fillId="0" borderId="10" xfId="0" applyFont="1" applyBorder="1" applyAlignment="1" applyProtection="1">
      <alignment horizontal="left"/>
      <protection locked="0"/>
    </xf>
    <xf numFmtId="165" fontId="0" fillId="0" borderId="10" xfId="0" applyNumberFormat="1" applyFont="1" applyBorder="1" applyAlignment="1" applyProtection="1">
      <alignment horizontal="left"/>
      <protection locked="0"/>
    </xf>
    <xf numFmtId="165" fontId="0" fillId="0" borderId="0" xfId="0" applyNumberFormat="1" applyFont="1" applyBorder="1" applyAlignment="1">
      <alignment/>
    </xf>
    <xf numFmtId="44" fontId="0" fillId="0" borderId="10" xfId="44" applyFont="1" applyBorder="1" applyAlignment="1" applyProtection="1">
      <alignment/>
      <protection locked="0"/>
    </xf>
    <xf numFmtId="0" fontId="0" fillId="0" borderId="10" xfId="0" applyFont="1" applyBorder="1" applyAlignment="1" applyProtection="1">
      <alignment horizontal="right"/>
      <protection locked="0"/>
    </xf>
    <xf numFmtId="0" fontId="0" fillId="0" borderId="13" xfId="0" applyFont="1" applyBorder="1" applyAlignment="1">
      <alignment/>
    </xf>
    <xf numFmtId="0" fontId="0" fillId="0" borderId="34" xfId="0" applyFont="1" applyBorder="1" applyAlignment="1">
      <alignment/>
    </xf>
    <xf numFmtId="0" fontId="0" fillId="3" borderId="15" xfId="0" applyFill="1" applyBorder="1" applyAlignment="1" applyProtection="1">
      <alignment/>
      <protection/>
    </xf>
    <xf numFmtId="0" fontId="0" fillId="3" borderId="35" xfId="0" applyFill="1" applyBorder="1" applyAlignment="1" applyProtection="1">
      <alignment/>
      <protection/>
    </xf>
    <xf numFmtId="0" fontId="0" fillId="3" borderId="0" xfId="0" applyFill="1" applyBorder="1" applyAlignment="1" applyProtection="1">
      <alignment/>
      <protection/>
    </xf>
    <xf numFmtId="44" fontId="0" fillId="3" borderId="15" xfId="44" applyFont="1" applyFill="1" applyBorder="1" applyAlignment="1" applyProtection="1">
      <alignment vertical="center"/>
      <protection/>
    </xf>
    <xf numFmtId="44" fontId="0" fillId="3" borderId="35" xfId="44" applyFont="1" applyFill="1" applyBorder="1" applyAlignment="1" applyProtection="1">
      <alignment vertical="center"/>
      <protection/>
    </xf>
    <xf numFmtId="44" fontId="0" fillId="3" borderId="22" xfId="44" applyFont="1" applyFill="1" applyBorder="1" applyAlignment="1" applyProtection="1">
      <alignment vertical="center"/>
      <protection/>
    </xf>
    <xf numFmtId="44" fontId="0" fillId="3" borderId="16" xfId="44" applyFont="1" applyFill="1" applyBorder="1" applyAlignment="1" applyProtection="1">
      <alignment vertical="center"/>
      <protection/>
    </xf>
    <xf numFmtId="44" fontId="0" fillId="3" borderId="0" xfId="44" applyFont="1" applyFill="1" applyBorder="1" applyAlignment="1" applyProtection="1">
      <alignment vertical="center"/>
      <protection/>
    </xf>
    <xf numFmtId="44" fontId="0" fillId="3" borderId="19" xfId="44" applyFont="1" applyFill="1" applyBorder="1" applyAlignment="1" applyProtection="1">
      <alignment vertical="center"/>
      <protection/>
    </xf>
    <xf numFmtId="44" fontId="0" fillId="0" borderId="14" xfId="44" applyFont="1" applyBorder="1" applyAlignment="1" applyProtection="1">
      <alignment horizontal="center" vertical="center"/>
      <protection locked="0"/>
    </xf>
    <xf numFmtId="44" fontId="0" fillId="0" borderId="17" xfId="44" applyFont="1" applyBorder="1" applyAlignment="1" applyProtection="1">
      <alignment horizontal="center" vertical="center"/>
      <protection locked="0"/>
    </xf>
    <xf numFmtId="44" fontId="0" fillId="0" borderId="14" xfId="0" applyNumberFormat="1" applyFont="1" applyBorder="1" applyAlignment="1" applyProtection="1">
      <alignment horizontal="center"/>
      <protection locked="0"/>
    </xf>
    <xf numFmtId="4" fontId="0" fillId="0" borderId="17" xfId="44" applyNumberFormat="1" applyFont="1" applyBorder="1" applyAlignment="1" applyProtection="1">
      <alignment horizontal="right"/>
      <protection locked="0"/>
    </xf>
    <xf numFmtId="4" fontId="0" fillId="0" borderId="14" xfId="0" applyNumberFormat="1" applyFont="1" applyBorder="1" applyAlignment="1" applyProtection="1">
      <alignment horizontal="right"/>
      <protection locked="0"/>
    </xf>
    <xf numFmtId="4" fontId="0" fillId="0" borderId="14" xfId="0" applyNumberFormat="1" applyFont="1" applyBorder="1" applyAlignment="1" applyProtection="1">
      <alignment horizontal="right" vertical="center"/>
      <protection locked="0"/>
    </xf>
    <xf numFmtId="4" fontId="0" fillId="0" borderId="14" xfId="0" applyNumberFormat="1" applyFont="1" applyBorder="1" applyAlignment="1" applyProtection="1">
      <alignment horizontal="center" vertical="center"/>
      <protection locked="0"/>
    </xf>
    <xf numFmtId="44" fontId="0" fillId="0" borderId="14" xfId="0" applyNumberFormat="1" applyFont="1" applyBorder="1" applyAlignment="1" applyProtection="1">
      <alignment horizontal="center" vertical="center"/>
      <protection locked="0"/>
    </xf>
    <xf numFmtId="4" fontId="0" fillId="0" borderId="14" xfId="0" applyNumberFormat="1" applyBorder="1" applyAlignment="1" applyProtection="1">
      <alignment horizontal="center" vertical="center" wrapText="1"/>
      <protection locked="0"/>
    </xf>
    <xf numFmtId="4" fontId="0" fillId="0" borderId="14" xfId="0" applyNumberFormat="1" applyBorder="1" applyAlignment="1" applyProtection="1">
      <alignment vertical="center"/>
      <protection locked="0"/>
    </xf>
    <xf numFmtId="44" fontId="0" fillId="0" borderId="14" xfId="0" applyNumberFormat="1" applyBorder="1" applyAlignment="1" applyProtection="1">
      <alignment vertical="center"/>
      <protection locked="0"/>
    </xf>
    <xf numFmtId="0" fontId="0" fillId="0" borderId="24"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4" xfId="0" applyFont="1" applyBorder="1" applyAlignment="1" applyProtection="1">
      <alignment horizontal="center" wrapText="1"/>
      <protection locked="0"/>
    </xf>
    <xf numFmtId="0" fontId="0" fillId="3" borderId="27"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3" borderId="27"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3" fillId="3" borderId="14" xfId="0" applyFont="1" applyFill="1" applyBorder="1" applyAlignment="1" applyProtection="1">
      <alignment vertical="center"/>
      <protection locked="0"/>
    </xf>
    <xf numFmtId="0" fontId="3" fillId="16" borderId="32" xfId="0" applyFont="1" applyFill="1" applyBorder="1" applyAlignment="1" applyProtection="1">
      <alignment/>
      <protection locked="0"/>
    </xf>
    <xf numFmtId="0" fontId="0" fillId="0" borderId="24" xfId="0" applyFont="1" applyBorder="1" applyAlignment="1" applyProtection="1">
      <alignment horizontal="center" vertical="top" wrapText="1"/>
      <protection locked="0"/>
    </xf>
    <xf numFmtId="0" fontId="0" fillId="0" borderId="10" xfId="0" applyBorder="1" applyAlignment="1" applyProtection="1">
      <alignment horizontal="center"/>
      <protection locked="0"/>
    </xf>
    <xf numFmtId="0" fontId="0" fillId="0" borderId="17" xfId="0" applyBorder="1" applyAlignment="1" applyProtection="1">
      <alignment/>
      <protection locked="0"/>
    </xf>
    <xf numFmtId="0" fontId="0" fillId="0" borderId="23" xfId="0" applyBorder="1" applyAlignment="1" applyProtection="1">
      <alignment horizontal="center"/>
      <protection locked="0"/>
    </xf>
    <xf numFmtId="0" fontId="0" fillId="0" borderId="23" xfId="0" applyBorder="1" applyAlignment="1" applyProtection="1">
      <alignment/>
      <protection locked="0"/>
    </xf>
    <xf numFmtId="0" fontId="0" fillId="0" borderId="23" xfId="0" applyBorder="1" applyAlignment="1" applyProtection="1">
      <alignment/>
      <protection locked="0"/>
    </xf>
    <xf numFmtId="0" fontId="2" fillId="0" borderId="0" xfId="0" applyFont="1" applyAlignment="1" applyProtection="1">
      <alignment horizontal="center"/>
      <protection locked="0"/>
    </xf>
    <xf numFmtId="0" fontId="7" fillId="0" borderId="10" xfId="0" applyFont="1" applyBorder="1" applyAlignment="1" applyProtection="1">
      <alignment horizontal="left"/>
      <protection locked="0"/>
    </xf>
    <xf numFmtId="0" fontId="7" fillId="0" borderId="0" xfId="0" applyFont="1" applyBorder="1" applyAlignment="1" applyProtection="1">
      <alignment horizontal="left"/>
      <protection locked="0"/>
    </xf>
    <xf numFmtId="0" fontId="0" fillId="0" borderId="24" xfId="0" applyBorder="1" applyAlignment="1" applyProtection="1">
      <alignment horizontal="left" vertical="center" wrapText="1"/>
      <protection locked="0"/>
    </xf>
    <xf numFmtId="0" fontId="0" fillId="0" borderId="24" xfId="0" applyBorder="1" applyAlignment="1" applyProtection="1">
      <alignment vertical="center"/>
      <protection locked="0"/>
    </xf>
    <xf numFmtId="0" fontId="0" fillId="0" borderId="24" xfId="0" applyFont="1" applyBorder="1" applyAlignment="1" applyProtection="1">
      <alignment horizontal="center" vertical="center" wrapText="1"/>
      <protection locked="0"/>
    </xf>
    <xf numFmtId="44" fontId="0" fillId="0" borderId="24" xfId="44" applyFont="1" applyBorder="1" applyAlignment="1" applyProtection="1">
      <alignment/>
      <protection locked="0"/>
    </xf>
    <xf numFmtId="0" fontId="0" fillId="0" borderId="26" xfId="0" applyBorder="1" applyAlignment="1" applyProtection="1">
      <alignment horizontal="left" vertical="center" wrapText="1"/>
      <protection locked="0"/>
    </xf>
    <xf numFmtId="0" fontId="0" fillId="0" borderId="0" xfId="0" applyBorder="1" applyAlignment="1" applyProtection="1">
      <alignment vertical="center"/>
      <protection locked="0"/>
    </xf>
    <xf numFmtId="0" fontId="5" fillId="0" borderId="26" xfId="0" applyFont="1" applyBorder="1" applyAlignment="1" applyProtection="1">
      <alignment horizontal="center" vertical="center"/>
      <protection locked="0"/>
    </xf>
    <xf numFmtId="0" fontId="0" fillId="0" borderId="26" xfId="0" applyFont="1" applyBorder="1" applyAlignment="1" applyProtection="1">
      <alignment horizontal="center" vertical="center" wrapText="1"/>
      <protection locked="0"/>
    </xf>
    <xf numFmtId="44" fontId="0" fillId="0" borderId="26" xfId="44" applyFont="1" applyBorder="1" applyAlignment="1" applyProtection="1">
      <alignment/>
      <protection locked="0"/>
    </xf>
    <xf numFmtId="44" fontId="0" fillId="0" borderId="25" xfId="44" applyFont="1" applyBorder="1" applyAlignment="1" applyProtection="1">
      <alignment/>
      <protection locked="0"/>
    </xf>
    <xf numFmtId="0" fontId="0" fillId="0" borderId="25" xfId="0" applyBorder="1" applyAlignment="1" applyProtection="1">
      <alignment/>
      <protection locked="0"/>
    </xf>
    <xf numFmtId="44" fontId="3" fillId="0" borderId="25" xfId="44" applyFont="1" applyBorder="1" applyAlignment="1" applyProtection="1">
      <alignment/>
      <protection locked="0"/>
    </xf>
    <xf numFmtId="0" fontId="0" fillId="0" borderId="24" xfId="0" applyBorder="1" applyAlignment="1" applyProtection="1">
      <alignment/>
      <protection locked="0"/>
    </xf>
    <xf numFmtId="0" fontId="0" fillId="0" borderId="26" xfId="0" applyBorder="1" applyAlignment="1" applyProtection="1">
      <alignment/>
      <protection locked="0"/>
    </xf>
    <xf numFmtId="0" fontId="0" fillId="0" borderId="21" xfId="0" applyBorder="1" applyAlignment="1" applyProtection="1">
      <alignment/>
      <protection locked="0"/>
    </xf>
    <xf numFmtId="0" fontId="0" fillId="0" borderId="16" xfId="0" applyBorder="1" applyAlignment="1" applyProtection="1">
      <alignment/>
      <protection locked="0"/>
    </xf>
    <xf numFmtId="44" fontId="0" fillId="0" borderId="14" xfId="44" applyFont="1" applyBorder="1" applyAlignment="1" applyProtection="1">
      <alignment vertical="top" wrapText="1"/>
      <protection locked="0"/>
    </xf>
    <xf numFmtId="0" fontId="0" fillId="0" borderId="14" xfId="0" applyBorder="1" applyAlignment="1" applyProtection="1">
      <alignment vertical="top" wrapText="1"/>
      <protection locked="0"/>
    </xf>
    <xf numFmtId="44" fontId="0" fillId="0" borderId="24" xfId="44" applyFont="1" applyBorder="1" applyAlignment="1" applyProtection="1">
      <alignment vertical="top" wrapText="1"/>
      <protection locked="0"/>
    </xf>
    <xf numFmtId="0" fontId="3" fillId="0" borderId="26" xfId="0" applyFont="1" applyBorder="1" applyAlignment="1" applyProtection="1">
      <alignment/>
      <protection locked="0"/>
    </xf>
    <xf numFmtId="0" fontId="0" fillId="0" borderId="26" xfId="0" applyBorder="1" applyAlignment="1" applyProtection="1">
      <alignment wrapText="1"/>
      <protection locked="0"/>
    </xf>
    <xf numFmtId="44" fontId="0" fillId="6" borderId="36" xfId="44" applyFont="1" applyFill="1" applyBorder="1" applyAlignment="1">
      <alignment/>
    </xf>
    <xf numFmtId="0" fontId="0" fillId="6" borderId="36" xfId="0" applyFill="1" applyBorder="1" applyAlignment="1">
      <alignment wrapText="1"/>
    </xf>
    <xf numFmtId="0" fontId="0" fillId="6" borderId="36" xfId="0" applyFill="1" applyBorder="1" applyAlignment="1">
      <alignment/>
    </xf>
    <xf numFmtId="0" fontId="0" fillId="0" borderId="14" xfId="0" applyBorder="1" applyAlignment="1" applyProtection="1">
      <alignment horizontal="center"/>
      <protection locked="0"/>
    </xf>
    <xf numFmtId="0" fontId="0" fillId="0" borderId="14" xfId="0" applyBorder="1" applyAlignment="1" applyProtection="1">
      <alignment/>
      <protection locked="0"/>
    </xf>
    <xf numFmtId="0" fontId="3" fillId="0" borderId="14" xfId="0" applyFont="1" applyBorder="1" applyAlignment="1" applyProtection="1">
      <alignment/>
      <protection locked="0"/>
    </xf>
    <xf numFmtId="0" fontId="0" fillId="0" borderId="14" xfId="0" applyFont="1" applyBorder="1" applyAlignment="1" applyProtection="1">
      <alignment/>
      <protection locked="0"/>
    </xf>
    <xf numFmtId="0" fontId="0" fillId="6" borderId="14" xfId="0" applyFont="1" applyFill="1" applyBorder="1" applyAlignment="1">
      <alignment horizontal="center"/>
    </xf>
    <xf numFmtId="0" fontId="3" fillId="6" borderId="14" xfId="0" applyFont="1" applyFill="1" applyBorder="1" applyAlignment="1">
      <alignment/>
    </xf>
    <xf numFmtId="0" fontId="0" fillId="6" borderId="14" xfId="0" applyFill="1" applyBorder="1" applyAlignment="1">
      <alignment horizontal="center"/>
    </xf>
    <xf numFmtId="0" fontId="0" fillId="6" borderId="14" xfId="0" applyFill="1" applyBorder="1" applyAlignment="1">
      <alignment/>
    </xf>
    <xf numFmtId="0" fontId="3" fillId="6" borderId="14" xfId="0" applyFont="1" applyFill="1" applyBorder="1" applyAlignment="1">
      <alignment horizontal="center"/>
    </xf>
    <xf numFmtId="0" fontId="3" fillId="6" borderId="14" xfId="0" applyFont="1" applyFill="1" applyBorder="1" applyAlignment="1">
      <alignment/>
    </xf>
    <xf numFmtId="0" fontId="0" fillId="0" borderId="25" xfId="0" applyFont="1" applyBorder="1" applyAlignment="1" applyProtection="1">
      <alignment/>
      <protection locked="0"/>
    </xf>
    <xf numFmtId="0" fontId="0" fillId="0" borderId="25" xfId="0" applyFont="1" applyBorder="1" applyAlignment="1" applyProtection="1">
      <alignment vertical="top" wrapText="1"/>
      <protection locked="0"/>
    </xf>
    <xf numFmtId="0" fontId="7" fillId="0" borderId="14" xfId="0" applyFont="1" applyBorder="1" applyAlignment="1" applyProtection="1">
      <alignment horizontal="left"/>
      <protection locked="0"/>
    </xf>
    <xf numFmtId="0" fontId="7" fillId="0" borderId="0" xfId="0" applyFont="1" applyAlignment="1" applyProtection="1">
      <alignment horizontal="left"/>
      <protection/>
    </xf>
    <xf numFmtId="0" fontId="7" fillId="0" borderId="0" xfId="0" applyFont="1" applyAlignment="1" applyProtection="1">
      <alignment/>
      <protection/>
    </xf>
    <xf numFmtId="0" fontId="7" fillId="0" borderId="0" xfId="0" applyFont="1" applyBorder="1" applyAlignment="1" applyProtection="1">
      <alignment horizontal="left"/>
      <protection/>
    </xf>
    <xf numFmtId="0" fontId="7" fillId="0" borderId="0" xfId="0" applyFont="1" applyAlignment="1" applyProtection="1">
      <alignment horizontal="right"/>
      <protection/>
    </xf>
    <xf numFmtId="0" fontId="15" fillId="0" borderId="0" xfId="0" applyFont="1" applyAlignment="1">
      <alignment/>
    </xf>
    <xf numFmtId="0" fontId="7" fillId="0" borderId="23" xfId="0" applyFont="1" applyBorder="1" applyAlignment="1" applyProtection="1">
      <alignment horizontal="left"/>
      <protection locked="0"/>
    </xf>
    <xf numFmtId="0" fontId="0" fillId="0" borderId="0" xfId="0" applyFont="1" applyBorder="1" applyAlignment="1" applyProtection="1">
      <alignment vertical="center"/>
      <protection locked="0"/>
    </xf>
    <xf numFmtId="0" fontId="3" fillId="6" borderId="18" xfId="0" applyFont="1" applyFill="1" applyBorder="1" applyAlignment="1">
      <alignment/>
    </xf>
    <xf numFmtId="0" fontId="4" fillId="6" borderId="14" xfId="0" applyFont="1" applyFill="1" applyBorder="1" applyAlignment="1">
      <alignment horizontal="center" vertical="center"/>
    </xf>
    <xf numFmtId="0" fontId="4" fillId="6"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0" fillId="0" borderId="24" xfId="0" applyFont="1" applyBorder="1" applyAlignment="1" applyProtection="1">
      <alignment horizontal="center" vertical="center"/>
      <protection locked="0"/>
    </xf>
    <xf numFmtId="0" fontId="15" fillId="0" borderId="10" xfId="0" applyFont="1" applyBorder="1" applyAlignment="1">
      <alignment/>
    </xf>
    <xf numFmtId="0" fontId="60" fillId="0" borderId="15" xfId="0" applyFont="1" applyBorder="1" applyAlignment="1">
      <alignment/>
    </xf>
    <xf numFmtId="0" fontId="15" fillId="0" borderId="20" xfId="0" applyFont="1" applyBorder="1" applyAlignment="1">
      <alignment/>
    </xf>
    <xf numFmtId="0" fontId="15" fillId="0" borderId="35" xfId="0" applyFont="1" applyBorder="1" applyAlignment="1">
      <alignment/>
    </xf>
    <xf numFmtId="0" fontId="60" fillId="0" borderId="22" xfId="0" applyFont="1" applyBorder="1" applyAlignment="1">
      <alignment/>
    </xf>
    <xf numFmtId="0" fontId="15" fillId="0" borderId="16" xfId="0" applyFont="1" applyBorder="1" applyAlignment="1">
      <alignment/>
    </xf>
    <xf numFmtId="0" fontId="15" fillId="0" borderId="21" xfId="0" applyFont="1" applyBorder="1" applyAlignment="1">
      <alignment/>
    </xf>
    <xf numFmtId="0" fontId="15" fillId="0" borderId="0" xfId="0" applyFont="1" applyBorder="1" applyAlignment="1">
      <alignment/>
    </xf>
    <xf numFmtId="0" fontId="15" fillId="0" borderId="19" xfId="0" applyFont="1" applyBorder="1" applyAlignment="1">
      <alignment/>
    </xf>
    <xf numFmtId="0" fontId="13" fillId="0" borderId="21" xfId="0" applyFont="1" applyBorder="1" applyAlignment="1">
      <alignment/>
    </xf>
    <xf numFmtId="0" fontId="18" fillId="0" borderId="0" xfId="0" applyFont="1" applyBorder="1" applyAlignment="1">
      <alignment vertical="center"/>
    </xf>
    <xf numFmtId="0" fontId="15" fillId="0" borderId="0" xfId="0" applyFont="1" applyBorder="1" applyAlignment="1">
      <alignment vertical="center"/>
    </xf>
    <xf numFmtId="0" fontId="61" fillId="0" borderId="0" xfId="53" applyFont="1" applyBorder="1" applyAlignment="1">
      <alignment vertical="center"/>
    </xf>
    <xf numFmtId="0" fontId="15" fillId="0" borderId="22" xfId="0" applyFont="1" applyBorder="1" applyAlignment="1">
      <alignment/>
    </xf>
    <xf numFmtId="0" fontId="3" fillId="6" borderId="10" xfId="0" applyFont="1" applyFill="1" applyBorder="1" applyAlignment="1">
      <alignment vertical="top" wrapText="1"/>
    </xf>
    <xf numFmtId="0" fontId="3" fillId="0" borderId="0" xfId="0" applyFont="1" applyAlignment="1">
      <alignment vertical="top" wrapText="1"/>
    </xf>
    <xf numFmtId="1" fontId="0" fillId="0" borderId="0" xfId="0" applyNumberFormat="1" applyAlignment="1">
      <alignment horizontal="center" vertical="top"/>
    </xf>
    <xf numFmtId="0" fontId="0" fillId="0" borderId="0" xfId="0" applyAlignment="1">
      <alignment horizontal="center" vertical="top"/>
    </xf>
    <xf numFmtId="0" fontId="60" fillId="6" borderId="0" xfId="0" applyFont="1" applyFill="1" applyAlignment="1">
      <alignment horizontal="left" vertical="top"/>
    </xf>
    <xf numFmtId="0" fontId="0" fillId="6" borderId="0" xfId="0" applyFill="1" applyAlignment="1">
      <alignment vertical="top" wrapText="1"/>
    </xf>
    <xf numFmtId="0" fontId="3" fillId="6" borderId="10" xfId="0" applyFont="1" applyFill="1" applyBorder="1" applyAlignment="1">
      <alignment horizontal="left" vertical="top"/>
    </xf>
    <xf numFmtId="0" fontId="0" fillId="2" borderId="0" xfId="0" applyFill="1" applyAlignment="1">
      <alignment vertical="top" wrapText="1"/>
    </xf>
    <xf numFmtId="0" fontId="2" fillId="2" borderId="0" xfId="0" applyFont="1" applyFill="1" applyBorder="1" applyAlignment="1">
      <alignment horizontal="left" vertical="top"/>
    </xf>
    <xf numFmtId="0" fontId="0" fillId="2" borderId="0" xfId="0" applyFill="1" applyBorder="1" applyAlignment="1">
      <alignment vertical="top" wrapText="1"/>
    </xf>
    <xf numFmtId="0" fontId="60" fillId="3" borderId="0" xfId="0" applyFont="1" applyFill="1" applyAlignment="1">
      <alignment horizontal="left" vertical="top"/>
    </xf>
    <xf numFmtId="0" fontId="0" fillId="3" borderId="0" xfId="0" applyFill="1" applyAlignment="1">
      <alignment vertical="top" wrapText="1"/>
    </xf>
    <xf numFmtId="0" fontId="2" fillId="3" borderId="0" xfId="0" applyFont="1" applyFill="1" applyBorder="1" applyAlignment="1">
      <alignment horizontal="left" vertical="top"/>
    </xf>
    <xf numFmtId="0" fontId="0" fillId="3" borderId="0" xfId="0" applyFill="1" applyBorder="1" applyAlignment="1">
      <alignment vertical="top" wrapText="1"/>
    </xf>
    <xf numFmtId="0" fontId="3" fillId="3" borderId="10" xfId="0" applyFont="1" applyFill="1" applyBorder="1" applyAlignment="1">
      <alignment horizontal="left" vertical="top"/>
    </xf>
    <xf numFmtId="0" fontId="3" fillId="3" borderId="10" xfId="0" applyFont="1" applyFill="1" applyBorder="1" applyAlignment="1">
      <alignment vertical="top" wrapText="1"/>
    </xf>
    <xf numFmtId="0" fontId="0" fillId="2" borderId="0" xfId="0" applyFill="1" applyAlignment="1">
      <alignment horizontal="center" vertical="top"/>
    </xf>
    <xf numFmtId="0" fontId="0" fillId="3" borderId="0" xfId="0" applyFill="1" applyAlignment="1">
      <alignment horizontal="center" vertical="top"/>
    </xf>
    <xf numFmtId="0" fontId="0" fillId="0" borderId="0" xfId="0" applyFont="1" applyAlignment="1">
      <alignment horizontal="left" vertical="top"/>
    </xf>
    <xf numFmtId="0" fontId="0" fillId="0" borderId="0" xfId="0" applyAlignment="1">
      <alignment horizontal="left" vertical="top"/>
    </xf>
    <xf numFmtId="0" fontId="3" fillId="3" borderId="0" xfId="0" applyFont="1" applyFill="1" applyAlignment="1">
      <alignment horizontal="left" vertical="top"/>
    </xf>
    <xf numFmtId="0" fontId="0" fillId="0" borderId="0" xfId="0" applyFont="1" applyAlignment="1">
      <alignment vertical="top" wrapText="1"/>
    </xf>
    <xf numFmtId="0" fontId="3" fillId="0" borderId="0" xfId="0" applyFont="1" applyAlignment="1">
      <alignment horizontal="center" vertical="top"/>
    </xf>
    <xf numFmtId="0" fontId="3" fillId="3" borderId="0" xfId="0" applyFont="1" applyFill="1" applyAlignment="1">
      <alignment vertical="top" wrapText="1"/>
    </xf>
    <xf numFmtId="0" fontId="0" fillId="0" borderId="10"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0" fillId="0" borderId="24" xfId="0" applyBorder="1" applyAlignment="1" applyProtection="1">
      <alignment horizontal="center"/>
      <protection locked="0"/>
    </xf>
    <xf numFmtId="0" fontId="0" fillId="0" borderId="26" xfId="0" applyBorder="1" applyAlignment="1" applyProtection="1">
      <alignment horizontal="center"/>
      <protection locked="0"/>
    </xf>
    <xf numFmtId="1" fontId="0" fillId="0" borderId="26" xfId="0" applyNumberFormat="1" applyBorder="1" applyAlignment="1" applyProtection="1">
      <alignment horizontal="center"/>
      <protection locked="0"/>
    </xf>
    <xf numFmtId="0" fontId="3" fillId="0" borderId="0" xfId="0" applyFont="1" applyAlignment="1">
      <alignment horizontal="center"/>
    </xf>
    <xf numFmtId="4" fontId="0" fillId="0" borderId="14" xfId="0" applyNumberFormat="1" applyBorder="1" applyAlignment="1" applyProtection="1">
      <alignment horizontal="center" vertical="center"/>
      <protection locked="0"/>
    </xf>
    <xf numFmtId="44" fontId="0" fillId="0" borderId="14" xfId="0" applyNumberForma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0" borderId="14" xfId="0" applyFont="1" applyBorder="1" applyAlignment="1" applyProtection="1">
      <alignment/>
      <protection locked="0"/>
    </xf>
    <xf numFmtId="44" fontId="0" fillId="0" borderId="10" xfId="44" applyFont="1" applyBorder="1" applyAlignment="1" applyProtection="1">
      <alignment horizontal="center"/>
      <protection locked="0"/>
    </xf>
    <xf numFmtId="44" fontId="0" fillId="0" borderId="0" xfId="44" applyFont="1" applyAlignment="1">
      <alignment/>
    </xf>
    <xf numFmtId="0" fontId="7" fillId="0" borderId="14" xfId="0" applyFont="1" applyBorder="1" applyAlignment="1" applyProtection="1">
      <alignment horizontal="center" vertical="center"/>
      <protection locked="0"/>
    </xf>
    <xf numFmtId="0" fontId="0" fillId="2" borderId="24" xfId="0" applyFill="1" applyBorder="1" applyAlignment="1">
      <alignment/>
    </xf>
    <xf numFmtId="0" fontId="0" fillId="0" borderId="14" xfId="0" applyFont="1" applyBorder="1" applyAlignment="1" applyProtection="1">
      <alignment vertical="center"/>
      <protection locked="0"/>
    </xf>
    <xf numFmtId="16" fontId="0" fillId="0" borderId="10" xfId="0" applyNumberFormat="1" applyFont="1" applyBorder="1" applyAlignment="1" applyProtection="1">
      <alignment/>
      <protection locked="0"/>
    </xf>
    <xf numFmtId="44" fontId="0" fillId="0" borderId="21" xfId="44" applyFont="1" applyBorder="1" applyAlignment="1" applyProtection="1">
      <alignment/>
      <protection locked="0"/>
    </xf>
    <xf numFmtId="0" fontId="0" fillId="0" borderId="22" xfId="0" applyBorder="1" applyAlignment="1" applyProtection="1">
      <alignment/>
      <protection locked="0"/>
    </xf>
    <xf numFmtId="44" fontId="0" fillId="0" borderId="0" xfId="44" applyFont="1" applyBorder="1" applyAlignment="1" applyProtection="1">
      <alignment/>
      <protection locked="0"/>
    </xf>
    <xf numFmtId="0" fontId="3" fillId="34" borderId="14" xfId="0" applyFont="1" applyFill="1" applyBorder="1" applyAlignment="1">
      <alignment horizontal="center" vertical="center" wrapText="1"/>
    </xf>
    <xf numFmtId="0" fontId="4" fillId="34" borderId="14" xfId="0" applyFont="1" applyFill="1" applyBorder="1" applyAlignment="1">
      <alignment horizontal="center" vertical="center" wrapText="1"/>
    </xf>
    <xf numFmtId="44" fontId="3" fillId="0" borderId="10" xfId="44" applyFont="1" applyBorder="1" applyAlignment="1" applyProtection="1">
      <alignment/>
      <protection locked="0"/>
    </xf>
    <xf numFmtId="44" fontId="0" fillId="0" borderId="15" xfId="44" applyFont="1" applyBorder="1" applyAlignment="1" applyProtection="1">
      <alignment/>
      <protection locked="0"/>
    </xf>
    <xf numFmtId="0" fontId="3" fillId="34" borderId="24" xfId="0" applyFont="1" applyFill="1" applyBorder="1" applyAlignment="1">
      <alignment horizontal="center" vertical="center" wrapText="1"/>
    </xf>
    <xf numFmtId="44" fontId="0" fillId="0" borderId="20" xfId="44" applyFont="1" applyBorder="1" applyAlignment="1" applyProtection="1">
      <alignment/>
      <protection locked="0"/>
    </xf>
    <xf numFmtId="0" fontId="3" fillId="34" borderId="26" xfId="0" applyFont="1" applyFill="1" applyBorder="1" applyAlignment="1">
      <alignment horizontal="center" wrapText="1"/>
    </xf>
    <xf numFmtId="0" fontId="0" fillId="0" borderId="26" xfId="0" applyFont="1" applyBorder="1" applyAlignment="1" applyProtection="1">
      <alignment/>
      <protection locked="0"/>
    </xf>
    <xf numFmtId="44" fontId="0" fillId="0" borderId="22" xfId="44" applyFont="1" applyBorder="1" applyAlignment="1" applyProtection="1">
      <alignment/>
      <protection locked="0"/>
    </xf>
    <xf numFmtId="44" fontId="0" fillId="34" borderId="36" xfId="44" applyFont="1" applyFill="1" applyBorder="1" applyAlignment="1">
      <alignment/>
    </xf>
    <xf numFmtId="44" fontId="0" fillId="34" borderId="14" xfId="44" applyFont="1" applyFill="1" applyBorder="1" applyAlignment="1" applyProtection="1">
      <alignment horizontal="center" vertical="center"/>
      <protection locked="0"/>
    </xf>
    <xf numFmtId="4" fontId="3" fillId="34" borderId="14" xfId="0" applyNumberFormat="1" applyFont="1" applyFill="1" applyBorder="1" applyAlignment="1">
      <alignment horizontal="center" vertical="center" wrapText="1"/>
    </xf>
    <xf numFmtId="44" fontId="0" fillId="34" borderId="17" xfId="44" applyFont="1" applyFill="1" applyBorder="1" applyAlignment="1" applyProtection="1">
      <alignment/>
      <protection locked="0"/>
    </xf>
    <xf numFmtId="0" fontId="0" fillId="2" borderId="14" xfId="0" applyFill="1" applyBorder="1" applyAlignment="1">
      <alignment horizontal="center" vertical="center"/>
    </xf>
    <xf numFmtId="0" fontId="3" fillId="2" borderId="27" xfId="0" applyFont="1" applyFill="1" applyBorder="1" applyAlignment="1">
      <alignment horizontal="left" vertical="center"/>
    </xf>
    <xf numFmtId="44" fontId="3" fillId="2" borderId="27" xfId="44" applyFont="1" applyFill="1" applyBorder="1" applyAlignment="1">
      <alignment horizontal="center" vertical="center"/>
    </xf>
    <xf numFmtId="0" fontId="3" fillId="2" borderId="27" xfId="0" applyFont="1" applyFill="1" applyBorder="1" applyAlignment="1" applyProtection="1">
      <alignment horizontal="center" vertical="top" wrapText="1"/>
      <protection locked="0"/>
    </xf>
    <xf numFmtId="0" fontId="0" fillId="2" borderId="14" xfId="0" applyFill="1" applyBorder="1" applyAlignment="1">
      <alignment horizontal="center" vertical="center" wrapText="1"/>
    </xf>
    <xf numFmtId="164" fontId="3" fillId="6" borderId="14" xfId="44" applyNumberFormat="1" applyFont="1" applyFill="1" applyBorder="1" applyAlignment="1" applyProtection="1">
      <alignment/>
      <protection/>
    </xf>
    <xf numFmtId="44" fontId="0" fillId="0" borderId="14" xfId="44" applyFont="1" applyBorder="1" applyAlignment="1" applyProtection="1">
      <alignment/>
      <protection/>
    </xf>
    <xf numFmtId="44" fontId="0" fillId="0" borderId="17" xfId="44" applyFont="1" applyBorder="1" applyAlignment="1" applyProtection="1">
      <alignment/>
      <protection/>
    </xf>
    <xf numFmtId="44" fontId="0" fillId="0" borderId="18" xfId="44" applyFont="1" applyBorder="1" applyAlignment="1" applyProtection="1">
      <alignment/>
      <protection/>
    </xf>
    <xf numFmtId="44" fontId="3" fillId="0" borderId="17" xfId="44" applyFont="1" applyBorder="1" applyAlignment="1" applyProtection="1">
      <alignment/>
      <protection/>
    </xf>
    <xf numFmtId="44" fontId="3" fillId="0" borderId="18" xfId="44" applyFont="1" applyBorder="1" applyAlignment="1" applyProtection="1">
      <alignment/>
      <protection/>
    </xf>
    <xf numFmtId="44" fontId="0" fillId="0" borderId="15" xfId="44" applyFont="1" applyBorder="1" applyAlignment="1" applyProtection="1">
      <alignment horizontal="center" vertical="center"/>
      <protection/>
    </xf>
    <xf numFmtId="44" fontId="0" fillId="0" borderId="35" xfId="44" applyFont="1" applyBorder="1" applyAlignment="1" applyProtection="1">
      <alignment horizontal="center" vertical="center"/>
      <protection/>
    </xf>
    <xf numFmtId="0" fontId="3" fillId="3" borderId="15" xfId="0" applyFont="1" applyFill="1" applyBorder="1" applyAlignment="1">
      <alignment horizontal="center" vertical="center"/>
    </xf>
    <xf numFmtId="0" fontId="0" fillId="3" borderId="20" xfId="0" applyFill="1" applyBorder="1" applyAlignment="1">
      <alignment horizontal="center" vertical="center"/>
    </xf>
    <xf numFmtId="0" fontId="0" fillId="3" borderId="35" xfId="0" applyFill="1" applyBorder="1" applyAlignment="1">
      <alignment horizontal="center" vertical="center"/>
    </xf>
    <xf numFmtId="0" fontId="0" fillId="3" borderId="22"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44" fontId="0" fillId="0" borderId="17" xfId="44" applyFont="1" applyBorder="1" applyAlignment="1" applyProtection="1">
      <alignment horizontal="center" vertical="center"/>
      <protection/>
    </xf>
    <xf numFmtId="44" fontId="0" fillId="0" borderId="18" xfId="44" applyFont="1" applyBorder="1" applyAlignment="1" applyProtection="1">
      <alignment horizontal="center" vertical="center"/>
      <protection/>
    </xf>
    <xf numFmtId="0" fontId="14" fillId="6" borderId="23" xfId="0" applyFont="1" applyFill="1" applyBorder="1" applyAlignment="1">
      <alignment horizontal="center"/>
    </xf>
    <xf numFmtId="0" fontId="16" fillId="0" borderId="23" xfId="0" applyFont="1" applyBorder="1" applyAlignment="1">
      <alignment horizontal="center"/>
    </xf>
    <xf numFmtId="44" fontId="3" fillId="0" borderId="14" xfId="44" applyFont="1" applyBorder="1" applyAlignment="1" applyProtection="1">
      <alignment/>
      <protection/>
    </xf>
    <xf numFmtId="0" fontId="0" fillId="0" borderId="10" xfId="0" applyFont="1" applyBorder="1" applyAlignment="1" applyProtection="1">
      <alignment/>
      <protection locked="0"/>
    </xf>
    <xf numFmtId="0" fontId="0" fillId="0" borderId="37" xfId="0" applyFont="1" applyBorder="1" applyAlignment="1" applyProtection="1">
      <alignment/>
      <protection locked="0"/>
    </xf>
    <xf numFmtId="0" fontId="3" fillId="34" borderId="14" xfId="0" applyFont="1" applyFill="1" applyBorder="1" applyAlignment="1">
      <alignment horizontal="center" vertical="center" wrapText="1"/>
    </xf>
    <xf numFmtId="0" fontId="3" fillId="34" borderId="14" xfId="0" applyFont="1" applyFill="1" applyBorder="1" applyAlignment="1">
      <alignment wrapText="1"/>
    </xf>
    <xf numFmtId="0" fontId="3" fillId="34" borderId="15"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6" borderId="15"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6" xfId="0" applyFont="1" applyFill="1" applyBorder="1" applyAlignment="1">
      <alignment horizontal="center" vertical="center"/>
    </xf>
    <xf numFmtId="0" fontId="2" fillId="0" borderId="0" xfId="0" applyFont="1" applyBorder="1" applyAlignment="1">
      <alignment horizontal="center"/>
    </xf>
    <xf numFmtId="0" fontId="0" fillId="0" borderId="10" xfId="0" applyFont="1" applyBorder="1" applyAlignment="1" applyProtection="1">
      <alignment horizontal="center"/>
      <protection locked="0"/>
    </xf>
    <xf numFmtId="0" fontId="3" fillId="0" borderId="38"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1" xfId="0" applyFont="1"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11" xfId="0" applyBorder="1" applyAlignment="1">
      <alignment wrapText="1"/>
    </xf>
    <xf numFmtId="16" fontId="0" fillId="0" borderId="10" xfId="0" applyNumberFormat="1" applyFont="1" applyBorder="1" applyAlignment="1" applyProtection="1" quotePrefix="1">
      <alignment horizontal="center"/>
      <protection locked="0"/>
    </xf>
    <xf numFmtId="0" fontId="0" fillId="0" borderId="10" xfId="0" applyFont="1" applyBorder="1" applyAlignment="1" applyProtection="1" quotePrefix="1">
      <alignment/>
      <protection locked="0"/>
    </xf>
    <xf numFmtId="0" fontId="0" fillId="0" borderId="24"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24" xfId="0" applyFont="1" applyBorder="1" applyAlignment="1" applyProtection="1">
      <alignment horizontal="center" wrapText="1"/>
      <protection locked="0"/>
    </xf>
    <xf numFmtId="0" fontId="0" fillId="0" borderId="25" xfId="0" applyBorder="1" applyAlignment="1" applyProtection="1">
      <alignment horizontal="center" wrapText="1"/>
      <protection locked="0"/>
    </xf>
    <xf numFmtId="44" fontId="0" fillId="0" borderId="15" xfId="44" applyFont="1" applyBorder="1" applyAlignment="1" applyProtection="1">
      <alignment horizontal="center"/>
      <protection locked="0"/>
    </xf>
    <xf numFmtId="44" fontId="0" fillId="0" borderId="22" xfId="44" applyFont="1" applyBorder="1" applyAlignment="1" applyProtection="1">
      <alignment horizontal="center"/>
      <protection locked="0"/>
    </xf>
    <xf numFmtId="0" fontId="0" fillId="0" borderId="24" xfId="0" applyBorder="1" applyAlignment="1">
      <alignment horizontal="left" vertical="center"/>
    </xf>
    <xf numFmtId="0" fontId="0" fillId="0" borderId="26" xfId="0" applyBorder="1" applyAlignment="1">
      <alignment horizontal="left" vertical="center"/>
    </xf>
    <xf numFmtId="4" fontId="2" fillId="6" borderId="17" xfId="0" applyNumberFormat="1" applyFont="1" applyFill="1"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5" xfId="0" applyBorder="1" applyAlignment="1">
      <alignment horizontal="left" vertical="center"/>
    </xf>
    <xf numFmtId="0" fontId="0" fillId="0" borderId="22" xfId="0" applyBorder="1" applyAlignment="1">
      <alignment horizontal="left" vertical="center"/>
    </xf>
    <xf numFmtId="4" fontId="2" fillId="3" borderId="17" xfId="0" applyNumberFormat="1" applyFont="1" applyFill="1" applyBorder="1" applyAlignment="1">
      <alignment horizontal="center"/>
    </xf>
    <xf numFmtId="4" fontId="2" fillId="3" borderId="10" xfId="0" applyNumberFormat="1" applyFont="1" applyFill="1" applyBorder="1" applyAlignment="1">
      <alignment horizontal="center"/>
    </xf>
    <xf numFmtId="4" fontId="2" fillId="3" borderId="16" xfId="0" applyNumberFormat="1" applyFont="1" applyFill="1" applyBorder="1" applyAlignment="1">
      <alignment horizontal="center"/>
    </xf>
    <xf numFmtId="4" fontId="0" fillId="0" borderId="14" xfId="44" applyNumberFormat="1" applyFont="1" applyBorder="1" applyAlignment="1" applyProtection="1">
      <alignment horizontal="right"/>
      <protection locked="0"/>
    </xf>
    <xf numFmtId="0" fontId="0" fillId="0" borderId="24" xfId="0" applyBorder="1" applyAlignment="1">
      <alignment horizontal="center" vertical="center"/>
    </xf>
    <xf numFmtId="0" fontId="0" fillId="0" borderId="25" xfId="0" applyBorder="1" applyAlignment="1">
      <alignment horizontal="center" vertical="center"/>
    </xf>
    <xf numFmtId="44" fontId="0" fillId="0" borderId="18" xfId="44" applyFont="1" applyBorder="1" applyAlignment="1" applyProtection="1">
      <alignment horizontal="center"/>
      <protection locked="0"/>
    </xf>
    <xf numFmtId="44" fontId="0" fillId="0" borderId="17" xfId="44" applyFont="1" applyBorder="1" applyAlignment="1" applyProtection="1">
      <alignment horizontal="center"/>
      <protection locked="0"/>
    </xf>
    <xf numFmtId="0" fontId="0" fillId="0" borderId="15" xfId="0" applyFont="1" applyBorder="1" applyAlignment="1">
      <alignment horizontal="left" vertical="center"/>
    </xf>
    <xf numFmtId="0" fontId="0" fillId="0" borderId="22" xfId="0" applyFont="1" applyBorder="1" applyAlignment="1">
      <alignment horizontal="left" vertical="center"/>
    </xf>
    <xf numFmtId="44" fontId="0" fillId="0" borderId="15" xfId="44" applyFont="1" applyBorder="1" applyAlignment="1" applyProtection="1">
      <alignment horizontal="center"/>
      <protection locked="0"/>
    </xf>
    <xf numFmtId="44" fontId="0" fillId="0" borderId="22" xfId="44" applyFont="1" applyBorder="1" applyAlignment="1" applyProtection="1">
      <alignment horizontal="center"/>
      <protection locked="0"/>
    </xf>
    <xf numFmtId="4" fontId="0" fillId="0" borderId="15" xfId="44" applyNumberFormat="1" applyFont="1" applyBorder="1" applyAlignment="1" applyProtection="1">
      <alignment horizontal="right"/>
      <protection locked="0"/>
    </xf>
    <xf numFmtId="4" fontId="0" fillId="0" borderId="21" xfId="44" applyNumberFormat="1" applyFont="1" applyBorder="1" applyAlignment="1" applyProtection="1">
      <alignment horizontal="right"/>
      <protection locked="0"/>
    </xf>
    <xf numFmtId="4" fontId="0" fillId="0" borderId="15"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4" xfId="44" applyNumberFormat="1" applyFont="1" applyBorder="1" applyAlignment="1" applyProtection="1">
      <alignment horizontal="right"/>
      <protection locked="0"/>
    </xf>
    <xf numFmtId="4" fontId="0" fillId="0" borderId="25" xfId="44" applyNumberFormat="1" applyFont="1" applyBorder="1" applyAlignment="1" applyProtection="1">
      <alignment horizontal="right"/>
      <protection locked="0"/>
    </xf>
    <xf numFmtId="0" fontId="3" fillId="3" borderId="14" xfId="0" applyFont="1" applyFill="1" applyBorder="1" applyAlignment="1">
      <alignment horizontal="center" vertical="center"/>
    </xf>
    <xf numFmtId="0" fontId="3" fillId="3" borderId="25" xfId="0" applyFont="1" applyFill="1" applyBorder="1" applyAlignment="1">
      <alignment horizontal="center" vertical="center"/>
    </xf>
    <xf numFmtId="0" fontId="0" fillId="0" borderId="26" xfId="0" applyBorder="1" applyAlignment="1">
      <alignment horizontal="center" vertical="center"/>
    </xf>
    <xf numFmtId="4" fontId="0" fillId="0" borderId="14" xfId="0" applyNumberFormat="1" applyFont="1" applyBorder="1" applyAlignment="1" applyProtection="1">
      <alignment horizontal="right"/>
      <protection locked="0"/>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14" fillId="33" borderId="21" xfId="0" applyFont="1" applyFill="1" applyBorder="1" applyAlignment="1">
      <alignment horizontal="center"/>
    </xf>
    <xf numFmtId="0" fontId="14" fillId="33" borderId="0" xfId="0" applyFont="1" applyFill="1" applyBorder="1" applyAlignment="1">
      <alignment horizontal="center"/>
    </xf>
    <xf numFmtId="0" fontId="0" fillId="0" borderId="20" xfId="0" applyFont="1" applyBorder="1" applyAlignment="1">
      <alignment horizontal="left" vertical="top" wrapText="1"/>
    </xf>
    <xf numFmtId="0" fontId="0" fillId="0" borderId="35"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Font="1" applyBorder="1" applyAlignment="1">
      <alignment horizontal="left" vertical="top" wrapText="1"/>
    </xf>
    <xf numFmtId="0" fontId="3" fillId="6"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14" fillId="33" borderId="0" xfId="0" applyFont="1" applyFill="1" applyAlignment="1">
      <alignment horizontal="center"/>
    </xf>
    <xf numFmtId="0" fontId="3" fillId="6" borderId="17" xfId="0" applyFont="1" applyFill="1" applyBorder="1" applyAlignment="1">
      <alignment horizontal="center"/>
    </xf>
    <xf numFmtId="0" fontId="3" fillId="6" borderId="2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33</xdr:row>
      <xdr:rowOff>0</xdr:rowOff>
    </xdr:from>
    <xdr:to>
      <xdr:col>2</xdr:col>
      <xdr:colOff>361950</xdr:colOff>
      <xdr:row>33</xdr:row>
      <xdr:rowOff>0</xdr:rowOff>
    </xdr:to>
    <xdr:sp>
      <xdr:nvSpPr>
        <xdr:cNvPr id="1" name="Line 3"/>
        <xdr:cNvSpPr>
          <a:spLocks/>
        </xdr:cNvSpPr>
      </xdr:nvSpPr>
      <xdr:spPr>
        <a:xfrm>
          <a:off x="666750" y="7181850"/>
          <a:ext cx="3076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dcinfo@gov.mb.c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25">
      <selection activeCell="M37" sqref="M37"/>
    </sheetView>
  </sheetViews>
  <sheetFormatPr defaultColWidth="9.140625" defaultRowHeight="12.75"/>
  <cols>
    <col min="3" max="3" width="10.28125" style="0" customWidth="1"/>
    <col min="4" max="4" width="9.00390625" style="0" customWidth="1"/>
    <col min="5" max="5" width="9.57421875" style="0" customWidth="1"/>
    <col min="6" max="6" width="10.00390625" style="0" customWidth="1"/>
    <col min="7" max="7" width="9.421875" style="0" customWidth="1"/>
    <col min="8" max="8" width="10.28125" style="0" customWidth="1"/>
    <col min="9" max="9" width="12.140625" style="0" customWidth="1"/>
    <col min="10" max="10" width="13.8515625" style="0" customWidth="1"/>
    <col min="11" max="11" width="10.28125" style="0" customWidth="1"/>
  </cols>
  <sheetData>
    <row r="1" spans="1:13" ht="17.25">
      <c r="A1" s="99"/>
      <c r="B1" s="100"/>
      <c r="C1" s="359" t="s">
        <v>2</v>
      </c>
      <c r="D1" s="360"/>
      <c r="E1" s="360"/>
      <c r="F1" s="360"/>
      <c r="G1" s="360"/>
      <c r="H1" s="360"/>
      <c r="I1" s="360"/>
      <c r="J1" s="360"/>
      <c r="K1" s="100"/>
      <c r="L1" s="156" t="s">
        <v>155</v>
      </c>
      <c r="M1" t="s">
        <v>276</v>
      </c>
    </row>
    <row r="2" spans="1:12" ht="12.75">
      <c r="A2" s="20"/>
      <c r="B2" s="3"/>
      <c r="C2" s="3"/>
      <c r="D2" s="3"/>
      <c r="E2" s="3"/>
      <c r="F2" s="3"/>
      <c r="G2" s="3"/>
      <c r="H2" s="3"/>
      <c r="I2" s="3"/>
      <c r="J2" s="3"/>
      <c r="K2" s="3"/>
      <c r="L2" s="18"/>
    </row>
    <row r="3" spans="1:12" ht="12.75">
      <c r="A3" s="20"/>
      <c r="B3" s="3" t="s">
        <v>0</v>
      </c>
      <c r="C3" s="3"/>
      <c r="D3" s="377"/>
      <c r="E3" s="377"/>
      <c r="F3" s="377"/>
      <c r="G3" s="377"/>
      <c r="H3" s="377"/>
      <c r="I3" s="377"/>
      <c r="J3" s="165" t="s">
        <v>90</v>
      </c>
      <c r="K3" s="166"/>
      <c r="L3" s="18"/>
    </row>
    <row r="4" spans="1:12" ht="12.75">
      <c r="A4" s="20"/>
      <c r="B4" s="3"/>
      <c r="C4" s="3"/>
      <c r="D4" s="91"/>
      <c r="E4" s="91"/>
      <c r="F4" s="91"/>
      <c r="G4" s="91"/>
      <c r="H4" s="91"/>
      <c r="I4" s="91"/>
      <c r="J4" s="91"/>
      <c r="K4" s="91"/>
      <c r="L4" s="18"/>
    </row>
    <row r="5" spans="1:12" ht="12.75">
      <c r="A5" s="20"/>
      <c r="B5" s="3" t="s">
        <v>1</v>
      </c>
      <c r="C5" s="3"/>
      <c r="D5" s="377"/>
      <c r="E5" s="377"/>
      <c r="F5" s="377"/>
      <c r="G5" s="377"/>
      <c r="H5" s="377"/>
      <c r="I5" s="377"/>
      <c r="J5" s="377"/>
      <c r="K5" s="377"/>
      <c r="L5" s="18"/>
    </row>
    <row r="6" spans="1:12" ht="12.75">
      <c r="A6" s="20"/>
      <c r="B6" s="3"/>
      <c r="C6" s="3"/>
      <c r="D6" s="91"/>
      <c r="E6" s="91"/>
      <c r="F6" s="89"/>
      <c r="G6" s="91"/>
      <c r="H6" s="91"/>
      <c r="I6" s="91"/>
      <c r="J6" s="91"/>
      <c r="K6" s="91"/>
      <c r="L6" s="18"/>
    </row>
    <row r="7" spans="1:12" ht="12.75">
      <c r="A7" s="20"/>
      <c r="B7" s="3" t="s">
        <v>3</v>
      </c>
      <c r="C7" s="3"/>
      <c r="D7" s="385"/>
      <c r="E7" s="377"/>
      <c r="F7" s="91"/>
      <c r="G7" s="386"/>
      <c r="H7" s="362"/>
      <c r="I7" s="167"/>
      <c r="J7" s="91"/>
      <c r="K7" s="91"/>
      <c r="L7" s="18"/>
    </row>
    <row r="8" spans="1:12" ht="12.75">
      <c r="A8" s="20"/>
      <c r="B8" s="3"/>
      <c r="C8" s="3"/>
      <c r="D8" s="91"/>
      <c r="E8" s="91"/>
      <c r="F8" s="91"/>
      <c r="G8" s="91"/>
      <c r="H8" s="91"/>
      <c r="I8" s="91"/>
      <c r="J8" s="91"/>
      <c r="K8" s="91"/>
      <c r="L8" s="18"/>
    </row>
    <row r="9" spans="1:12" ht="12.75">
      <c r="A9" s="20"/>
      <c r="B9" s="89" t="s">
        <v>4</v>
      </c>
      <c r="C9" s="3" t="s">
        <v>5</v>
      </c>
      <c r="D9" s="168" t="s">
        <v>6</v>
      </c>
      <c r="E9" s="306"/>
      <c r="F9" s="91" t="s">
        <v>7</v>
      </c>
      <c r="G9" s="306"/>
      <c r="H9" s="91" t="s">
        <v>8</v>
      </c>
      <c r="I9" s="169"/>
      <c r="J9" s="91" t="s">
        <v>9</v>
      </c>
      <c r="K9" s="164"/>
      <c r="L9" s="18"/>
    </row>
    <row r="10" spans="1:12" ht="12.75">
      <c r="A10" s="20"/>
      <c r="B10" s="3"/>
      <c r="C10" s="3"/>
      <c r="D10" s="91"/>
      <c r="E10" s="91"/>
      <c r="F10" s="91"/>
      <c r="G10" s="91"/>
      <c r="H10" s="91"/>
      <c r="I10" s="91"/>
      <c r="J10" s="91"/>
      <c r="K10" s="91"/>
      <c r="L10" s="18"/>
    </row>
    <row r="11" spans="1:12" ht="12.75">
      <c r="A11" s="20"/>
      <c r="B11" s="89" t="s">
        <v>10</v>
      </c>
      <c r="C11" s="91" t="s">
        <v>139</v>
      </c>
      <c r="D11" s="316"/>
      <c r="E11" s="91" t="s">
        <v>138</v>
      </c>
      <c r="F11" s="170"/>
      <c r="G11" s="91" t="s">
        <v>143</v>
      </c>
      <c r="H11" s="164"/>
      <c r="I11" s="171"/>
      <c r="J11" s="91"/>
      <c r="K11" s="171"/>
      <c r="L11" s="18"/>
    </row>
    <row r="12" spans="1:14" ht="12.75">
      <c r="A12" s="20"/>
      <c r="B12" s="3"/>
      <c r="C12" s="3"/>
      <c r="D12" s="91"/>
      <c r="E12" s="91"/>
      <c r="F12" s="91"/>
      <c r="G12" s="91"/>
      <c r="H12" s="91"/>
      <c r="I12" s="91"/>
      <c r="J12" s="91"/>
      <c r="K12" s="91"/>
      <c r="L12" s="18"/>
      <c r="N12" s="317"/>
    </row>
    <row r="13" spans="1:12" s="57" customFormat="1" ht="12.75">
      <c r="A13" s="102"/>
      <c r="B13" s="91"/>
      <c r="C13" s="101" t="s">
        <v>8</v>
      </c>
      <c r="D13" s="91" t="s">
        <v>142</v>
      </c>
      <c r="E13" s="172"/>
      <c r="F13" s="91" t="s">
        <v>141</v>
      </c>
      <c r="G13" s="172"/>
      <c r="H13" s="91" t="s">
        <v>144</v>
      </c>
      <c r="I13" s="159"/>
      <c r="J13" s="91" t="s">
        <v>140</v>
      </c>
      <c r="K13" s="172"/>
      <c r="L13" s="103"/>
    </row>
    <row r="14" spans="1:12" ht="12.75">
      <c r="A14" s="20"/>
      <c r="B14" s="3"/>
      <c r="C14" s="3"/>
      <c r="D14" s="91"/>
      <c r="E14" s="91"/>
      <c r="F14" s="91"/>
      <c r="G14" s="91"/>
      <c r="H14" s="91"/>
      <c r="I14" s="91"/>
      <c r="J14" s="91"/>
      <c r="K14" s="91"/>
      <c r="L14" s="18"/>
    </row>
    <row r="15" spans="1:12" ht="12.75">
      <c r="A15" s="20"/>
      <c r="B15" s="3" t="s">
        <v>11</v>
      </c>
      <c r="C15" s="3"/>
      <c r="D15" s="362"/>
      <c r="E15" s="362"/>
      <c r="F15" s="165" t="s">
        <v>12</v>
      </c>
      <c r="G15" s="362"/>
      <c r="H15" s="362"/>
      <c r="I15" s="91" t="s">
        <v>147</v>
      </c>
      <c r="J15" s="173"/>
      <c r="K15" s="166"/>
      <c r="L15" s="18"/>
    </row>
    <row r="16" spans="1:12" ht="13.5" thickBot="1">
      <c r="A16" s="20"/>
      <c r="B16" s="3"/>
      <c r="C16" s="3"/>
      <c r="D16" s="3"/>
      <c r="E16" s="3"/>
      <c r="F16" s="3"/>
      <c r="G16" s="3"/>
      <c r="H16" s="3"/>
      <c r="I16" s="3"/>
      <c r="J16" s="3"/>
      <c r="K16" s="3"/>
      <c r="L16" s="18"/>
    </row>
    <row r="17" spans="1:12" ht="13.5" thickTop="1">
      <c r="A17" s="20"/>
      <c r="B17" s="378" t="s">
        <v>13</v>
      </c>
      <c r="C17" s="379"/>
      <c r="D17" s="379"/>
      <c r="E17" s="379"/>
      <c r="F17" s="379"/>
      <c r="G17" s="379"/>
      <c r="H17" s="379"/>
      <c r="I17" s="379"/>
      <c r="J17" s="379"/>
      <c r="K17" s="380"/>
      <c r="L17" s="18"/>
    </row>
    <row r="18" spans="1:12" ht="12.75">
      <c r="A18" s="20"/>
      <c r="B18" s="381" t="s">
        <v>130</v>
      </c>
      <c r="C18" s="382"/>
      <c r="D18" s="382"/>
      <c r="E18" s="382"/>
      <c r="F18" s="382"/>
      <c r="G18" s="382"/>
      <c r="H18" s="382"/>
      <c r="I18" s="382"/>
      <c r="J18" s="382"/>
      <c r="K18" s="383"/>
      <c r="L18" s="18"/>
    </row>
    <row r="19" spans="1:12" ht="12.75">
      <c r="A19" s="20"/>
      <c r="B19" s="384"/>
      <c r="C19" s="382"/>
      <c r="D19" s="382"/>
      <c r="E19" s="382"/>
      <c r="F19" s="382"/>
      <c r="G19" s="382"/>
      <c r="H19" s="382"/>
      <c r="I19" s="382"/>
      <c r="J19" s="382"/>
      <c r="K19" s="383"/>
      <c r="L19" s="18"/>
    </row>
    <row r="20" spans="1:12" ht="12.75">
      <c r="A20" s="20"/>
      <c r="B20" s="384"/>
      <c r="C20" s="382"/>
      <c r="D20" s="382"/>
      <c r="E20" s="382"/>
      <c r="F20" s="382"/>
      <c r="G20" s="382"/>
      <c r="H20" s="382"/>
      <c r="I20" s="382"/>
      <c r="J20" s="382"/>
      <c r="K20" s="383"/>
      <c r="L20" s="18"/>
    </row>
    <row r="21" spans="1:12" ht="12.75">
      <c r="A21" s="20"/>
      <c r="B21" s="384"/>
      <c r="C21" s="382"/>
      <c r="D21" s="382"/>
      <c r="E21" s="382"/>
      <c r="F21" s="382"/>
      <c r="G21" s="382"/>
      <c r="H21" s="382"/>
      <c r="I21" s="382"/>
      <c r="J21" s="382"/>
      <c r="K21" s="383"/>
      <c r="L21" s="18"/>
    </row>
    <row r="22" spans="1:12" ht="12.75">
      <c r="A22" s="20"/>
      <c r="B22" s="5"/>
      <c r="C22" s="3"/>
      <c r="D22" s="3"/>
      <c r="E22" s="3"/>
      <c r="F22" s="3"/>
      <c r="G22" s="3"/>
      <c r="H22" s="3"/>
      <c r="I22" s="3"/>
      <c r="J22" s="161"/>
      <c r="K22" s="162"/>
      <c r="L22" s="18"/>
    </row>
    <row r="23" spans="1:12" ht="12.75">
      <c r="A23" s="20"/>
      <c r="B23" s="5" t="s">
        <v>14</v>
      </c>
      <c r="C23" s="3"/>
      <c r="D23" s="3"/>
      <c r="E23" s="362"/>
      <c r="F23" s="362"/>
      <c r="G23" s="362"/>
      <c r="H23" s="91" t="s">
        <v>15</v>
      </c>
      <c r="I23" s="91"/>
      <c r="J23" s="362"/>
      <c r="K23" s="363"/>
      <c r="L23" s="18"/>
    </row>
    <row r="24" spans="1:12" ht="13.5" thickBot="1">
      <c r="A24" s="20"/>
      <c r="B24" s="6" t="s">
        <v>16</v>
      </c>
      <c r="C24" s="7"/>
      <c r="D24" s="7"/>
      <c r="E24" s="174"/>
      <c r="F24" s="174"/>
      <c r="G24" s="174"/>
      <c r="H24" s="174"/>
      <c r="I24" s="174"/>
      <c r="J24" s="174"/>
      <c r="K24" s="175"/>
      <c r="L24" s="18"/>
    </row>
    <row r="25" spans="1:12" ht="13.5" thickTop="1">
      <c r="A25" s="20"/>
      <c r="B25" s="3"/>
      <c r="C25" s="3"/>
      <c r="D25" s="3"/>
      <c r="E25" s="91"/>
      <c r="F25" s="91"/>
      <c r="G25" s="91"/>
      <c r="H25" s="91"/>
      <c r="I25" s="91"/>
      <c r="J25" s="91"/>
      <c r="K25" s="91"/>
      <c r="L25" s="18"/>
    </row>
    <row r="26" spans="1:12" ht="12.75">
      <c r="A26" s="20"/>
      <c r="B26" s="3" t="s">
        <v>17</v>
      </c>
      <c r="C26" s="3"/>
      <c r="D26" s="3"/>
      <c r="E26" s="91"/>
      <c r="F26" s="362"/>
      <c r="G26" s="362"/>
      <c r="H26" s="362"/>
      <c r="I26" s="91" t="s">
        <v>18</v>
      </c>
      <c r="J26" s="362"/>
      <c r="K26" s="362"/>
      <c r="L26" s="18"/>
    </row>
    <row r="27" spans="1:12" ht="12.75">
      <c r="A27" s="20"/>
      <c r="B27" s="3"/>
      <c r="C27" s="3"/>
      <c r="D27" s="3"/>
      <c r="E27" s="3"/>
      <c r="F27" s="3"/>
      <c r="G27" s="3"/>
      <c r="H27" s="3"/>
      <c r="I27" s="3"/>
      <c r="J27" s="3"/>
      <c r="K27" s="3"/>
      <c r="L27" s="18"/>
    </row>
    <row r="28" spans="1:12" ht="12.75">
      <c r="A28" s="20"/>
      <c r="B28" s="3"/>
      <c r="C28" s="3"/>
      <c r="D28" s="3"/>
      <c r="E28" s="3"/>
      <c r="F28" s="3"/>
      <c r="G28" s="3"/>
      <c r="H28" s="3"/>
      <c r="I28" s="3"/>
      <c r="J28" s="3"/>
      <c r="K28" s="3"/>
      <c r="L28" s="18"/>
    </row>
    <row r="29" spans="1:12" ht="15">
      <c r="A29" s="20"/>
      <c r="B29" s="3"/>
      <c r="C29" s="3"/>
      <c r="D29" s="3"/>
      <c r="E29" s="376" t="s">
        <v>21</v>
      </c>
      <c r="F29" s="376"/>
      <c r="G29" s="376"/>
      <c r="H29" s="376"/>
      <c r="I29" s="376"/>
      <c r="J29" s="376"/>
      <c r="K29" s="376"/>
      <c r="L29" s="18"/>
    </row>
    <row r="30" spans="1:12" ht="12.75">
      <c r="A30" s="20"/>
      <c r="B30" s="3"/>
      <c r="C30" s="3"/>
      <c r="D30" s="3"/>
      <c r="E30" s="3"/>
      <c r="F30" s="3"/>
      <c r="G30" s="3"/>
      <c r="H30" s="3"/>
      <c r="I30" s="3"/>
      <c r="J30" s="3"/>
      <c r="K30" s="3"/>
      <c r="L30" s="18"/>
    </row>
    <row r="31" spans="1:12" ht="12.75">
      <c r="A31" s="20"/>
      <c r="B31" s="370" t="s">
        <v>19</v>
      </c>
      <c r="C31" s="371"/>
      <c r="D31" s="371"/>
      <c r="E31" s="372"/>
      <c r="F31" s="364" t="s">
        <v>280</v>
      </c>
      <c r="G31" s="364"/>
      <c r="H31" s="366" t="s">
        <v>281</v>
      </c>
      <c r="I31" s="367"/>
      <c r="J31" s="364" t="s">
        <v>282</v>
      </c>
      <c r="K31" s="365"/>
      <c r="L31" s="18"/>
    </row>
    <row r="32" spans="1:12" ht="12.75">
      <c r="A32" s="20"/>
      <c r="B32" s="373"/>
      <c r="C32" s="374"/>
      <c r="D32" s="374"/>
      <c r="E32" s="375"/>
      <c r="F32" s="364"/>
      <c r="G32" s="364"/>
      <c r="H32" s="368"/>
      <c r="I32" s="369"/>
      <c r="J32" s="365"/>
      <c r="K32" s="365"/>
      <c r="L32" s="18"/>
    </row>
    <row r="33" spans="1:12" ht="18" customHeight="1">
      <c r="A33" s="20"/>
      <c r="B33" s="3" t="s">
        <v>22</v>
      </c>
      <c r="C33" s="3"/>
      <c r="D33" s="3"/>
      <c r="E33" s="3"/>
      <c r="F33" s="345">
        <f>'Revenue &amp; Expenses'!C10</f>
        <v>0</v>
      </c>
      <c r="G33" s="346"/>
      <c r="H33" s="345">
        <f>'Revenue &amp; Expenses'!D10</f>
        <v>0</v>
      </c>
      <c r="I33" s="346"/>
      <c r="J33" s="345">
        <f>'Revenue &amp; Expenses'!E10</f>
        <v>0</v>
      </c>
      <c r="K33" s="346"/>
      <c r="L33" s="18"/>
    </row>
    <row r="34" spans="1:12" ht="18" customHeight="1">
      <c r="A34" s="20"/>
      <c r="B34" s="89" t="s">
        <v>23</v>
      </c>
      <c r="C34" s="89"/>
      <c r="D34" s="89"/>
      <c r="E34" s="89"/>
      <c r="F34" s="347">
        <f>'Revenue &amp; Expenses'!C11</f>
        <v>0</v>
      </c>
      <c r="G34" s="348"/>
      <c r="H34" s="361">
        <f>'Revenue &amp; Expenses'!D11</f>
        <v>0</v>
      </c>
      <c r="I34" s="361"/>
      <c r="J34" s="361">
        <f>'Revenue &amp; Expenses'!E11</f>
        <v>0</v>
      </c>
      <c r="K34" s="361"/>
      <c r="L34" s="18"/>
    </row>
    <row r="35" spans="1:12" ht="12.75">
      <c r="A35" s="20"/>
      <c r="B35" s="351" t="s">
        <v>24</v>
      </c>
      <c r="C35" s="352"/>
      <c r="D35" s="352"/>
      <c r="E35" s="353"/>
      <c r="F35" s="176"/>
      <c r="G35" s="177"/>
      <c r="H35" s="178"/>
      <c r="I35" s="178"/>
      <c r="J35" s="179"/>
      <c r="K35" s="180"/>
      <c r="L35" s="18"/>
    </row>
    <row r="36" spans="1:12" ht="12.75">
      <c r="A36" s="20"/>
      <c r="B36" s="354"/>
      <c r="C36" s="355"/>
      <c r="D36" s="355"/>
      <c r="E36" s="356"/>
      <c r="F36" s="181"/>
      <c r="G36" s="182"/>
      <c r="H36" s="183"/>
      <c r="I36" s="184"/>
      <c r="J36" s="181"/>
      <c r="K36" s="182"/>
      <c r="L36" s="18"/>
    </row>
    <row r="37" spans="1:12" ht="18" customHeight="1">
      <c r="A37" s="20"/>
      <c r="B37" s="3" t="s">
        <v>25</v>
      </c>
      <c r="C37" s="3"/>
      <c r="D37" s="3"/>
      <c r="E37" s="3"/>
      <c r="F37" s="357">
        <f>'Revenue &amp; Expenses'!C25</f>
        <v>0</v>
      </c>
      <c r="G37" s="358"/>
      <c r="H37" s="349">
        <f>'Revenue &amp; Expenses'!D25</f>
        <v>0</v>
      </c>
      <c r="I37" s="350"/>
      <c r="J37" s="349">
        <f>'Revenue &amp; Expenses'!E25</f>
        <v>0</v>
      </c>
      <c r="K37" s="350"/>
      <c r="L37" s="18"/>
    </row>
    <row r="38" spans="1:12" ht="18" customHeight="1">
      <c r="A38" s="20"/>
      <c r="B38" s="3" t="s">
        <v>26</v>
      </c>
      <c r="C38" s="3"/>
      <c r="D38" s="3"/>
      <c r="E38" s="3"/>
      <c r="F38" s="345">
        <f>'Revenue &amp; Expenses'!C38</f>
        <v>0</v>
      </c>
      <c r="G38" s="346"/>
      <c r="H38" s="344">
        <f>'Revenue &amp; Expenses'!D38</f>
        <v>0</v>
      </c>
      <c r="I38" s="344"/>
      <c r="J38" s="344">
        <f>'Revenue &amp; Expenses'!E38</f>
        <v>0</v>
      </c>
      <c r="K38" s="344"/>
      <c r="L38" s="18"/>
    </row>
    <row r="39" spans="1:12" ht="18" customHeight="1">
      <c r="A39" s="20"/>
      <c r="B39" s="3" t="s">
        <v>27</v>
      </c>
      <c r="C39" s="3"/>
      <c r="D39" s="3"/>
      <c r="E39" s="3"/>
      <c r="F39" s="345">
        <f>'Revenue &amp; Expenses'!C49</f>
        <v>0</v>
      </c>
      <c r="G39" s="346"/>
      <c r="H39" s="345">
        <f>'Revenue &amp; Expenses'!D49</f>
        <v>0</v>
      </c>
      <c r="I39" s="346"/>
      <c r="J39" s="345">
        <f>'Revenue &amp; Expenses'!E49</f>
        <v>0</v>
      </c>
      <c r="K39" s="346"/>
      <c r="L39" s="18"/>
    </row>
    <row r="40" spans="1:12" ht="18" customHeight="1">
      <c r="A40" s="20"/>
      <c r="B40" s="3" t="s">
        <v>28</v>
      </c>
      <c r="C40" s="3"/>
      <c r="D40" s="3"/>
      <c r="E40" s="3"/>
      <c r="F40" s="345">
        <f>'Revenue &amp; Expenses'!C67</f>
        <v>0</v>
      </c>
      <c r="G40" s="346"/>
      <c r="H40" s="345">
        <f>'Revenue &amp; Expenses'!D67</f>
        <v>0</v>
      </c>
      <c r="I40" s="346"/>
      <c r="J40" s="345">
        <f>'Revenue &amp; Expenses'!E67</f>
        <v>0</v>
      </c>
      <c r="K40" s="346"/>
      <c r="L40" s="18"/>
    </row>
    <row r="41" spans="1:12" ht="18" customHeight="1">
      <c r="A41" s="20"/>
      <c r="B41" s="89" t="s">
        <v>29</v>
      </c>
      <c r="C41" s="89"/>
      <c r="D41" s="89"/>
      <c r="E41" s="89"/>
      <c r="F41" s="347">
        <f>'Revenue &amp; Expenses'!C68</f>
        <v>0</v>
      </c>
      <c r="G41" s="348"/>
      <c r="H41" s="347">
        <f>'Revenue &amp; Expenses'!D68</f>
        <v>0</v>
      </c>
      <c r="I41" s="348"/>
      <c r="J41" s="347">
        <f>'Revenue &amp; Expenses'!E68</f>
        <v>0</v>
      </c>
      <c r="K41" s="348"/>
      <c r="L41" s="18"/>
    </row>
    <row r="42" spans="1:12" ht="18" customHeight="1">
      <c r="A42" s="20"/>
      <c r="B42" s="157" t="s">
        <v>156</v>
      </c>
      <c r="C42" s="157"/>
      <c r="D42" s="157"/>
      <c r="E42" s="157"/>
      <c r="F42" s="343">
        <f>F34-F41</f>
        <v>0</v>
      </c>
      <c r="G42" s="343"/>
      <c r="H42" s="343">
        <f>H34-H41</f>
        <v>0</v>
      </c>
      <c r="I42" s="343"/>
      <c r="J42" s="343">
        <f>J34-J41</f>
        <v>0</v>
      </c>
      <c r="K42" s="343"/>
      <c r="L42" s="18"/>
    </row>
    <row r="43" spans="1:12" ht="12.75">
      <c r="A43" s="20"/>
      <c r="B43" s="3"/>
      <c r="C43" s="3"/>
      <c r="D43" s="3"/>
      <c r="E43" s="3"/>
      <c r="F43" s="3"/>
      <c r="G43" s="3"/>
      <c r="H43" s="3"/>
      <c r="I43" s="3"/>
      <c r="J43" s="3"/>
      <c r="K43" s="3"/>
      <c r="L43" s="18"/>
    </row>
    <row r="44" spans="1:12" ht="12.75">
      <c r="A44" s="20"/>
      <c r="B44" s="3" t="s">
        <v>104</v>
      </c>
      <c r="C44" s="3"/>
      <c r="D44" s="3"/>
      <c r="E44" s="3"/>
      <c r="F44" s="3"/>
      <c r="G44" s="3"/>
      <c r="H44" s="163" t="s">
        <v>137</v>
      </c>
      <c r="I44" s="72" t="s">
        <v>129</v>
      </c>
      <c r="J44" s="321"/>
      <c r="K44" s="71"/>
      <c r="L44" s="18"/>
    </row>
    <row r="45" spans="1:12" ht="12.75">
      <c r="A45" s="104"/>
      <c r="B45" s="2"/>
      <c r="C45" s="2"/>
      <c r="D45" s="2"/>
      <c r="E45" s="2"/>
      <c r="F45" s="2"/>
      <c r="G45" s="2"/>
      <c r="H45" s="2"/>
      <c r="I45" s="2"/>
      <c r="J45" s="2"/>
      <c r="K45" s="2"/>
      <c r="L45" s="14"/>
    </row>
    <row r="46" ht="12.75">
      <c r="J46" s="58"/>
    </row>
    <row r="47" ht="12.75">
      <c r="J47" s="59"/>
    </row>
    <row r="48" spans="2:10" ht="12.75">
      <c r="B48" s="56"/>
      <c r="J48" s="60"/>
    </row>
  </sheetData>
  <sheetProtection/>
  <mergeCells count="43">
    <mergeCell ref="D5:K5"/>
    <mergeCell ref="D3:I3"/>
    <mergeCell ref="B17:K17"/>
    <mergeCell ref="B18:K21"/>
    <mergeCell ref="D7:E7"/>
    <mergeCell ref="G7:H7"/>
    <mergeCell ref="D15:E15"/>
    <mergeCell ref="G15:H15"/>
    <mergeCell ref="E23:G23"/>
    <mergeCell ref="J23:K23"/>
    <mergeCell ref="J26:K26"/>
    <mergeCell ref="F26:H26"/>
    <mergeCell ref="J31:K32"/>
    <mergeCell ref="H31:I32"/>
    <mergeCell ref="F31:G32"/>
    <mergeCell ref="B31:E32"/>
    <mergeCell ref="E29:K29"/>
    <mergeCell ref="B35:E36"/>
    <mergeCell ref="F33:G33"/>
    <mergeCell ref="H33:I33"/>
    <mergeCell ref="F37:G37"/>
    <mergeCell ref="H37:I37"/>
    <mergeCell ref="C1:J1"/>
    <mergeCell ref="J33:K33"/>
    <mergeCell ref="F34:G34"/>
    <mergeCell ref="H34:I34"/>
    <mergeCell ref="J34:K34"/>
    <mergeCell ref="J37:K37"/>
    <mergeCell ref="J42:K42"/>
    <mergeCell ref="J38:K38"/>
    <mergeCell ref="J39:K39"/>
    <mergeCell ref="J40:K40"/>
    <mergeCell ref="J41:K41"/>
    <mergeCell ref="F42:G42"/>
    <mergeCell ref="H42:I42"/>
    <mergeCell ref="H38:I38"/>
    <mergeCell ref="H39:I39"/>
    <mergeCell ref="H40:I40"/>
    <mergeCell ref="H41:I41"/>
    <mergeCell ref="F38:G38"/>
    <mergeCell ref="F39:G39"/>
    <mergeCell ref="F40:G40"/>
    <mergeCell ref="F41:G41"/>
  </mergeCells>
  <printOptions/>
  <pageMargins left="0.4330708661417323" right="0.4330708661417323" top="0.4330708661417323" bottom="0.4724409448818898" header="0.2362204724409449" footer="0.5118110236220472"/>
  <pageSetup fitToHeight="1" fitToWidth="1" horizontalDpi="600" verticalDpi="600" orientation="portrait" scale="87" r:id="rId1"/>
  <headerFooter alignWithMargins="0">
    <oddHeader>&amp;C&amp;F</oddHeader>
    <oddFooter>&amp;C&amp;A</oddFooter>
  </headerFooter>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pane ySplit="1" topLeftCell="A2" activePane="bottomLeft" state="frozen"/>
      <selection pane="topLeft" activeCell="B1" sqref="B1"/>
      <selection pane="bottomLeft" activeCell="J10" sqref="J10"/>
    </sheetView>
  </sheetViews>
  <sheetFormatPr defaultColWidth="9.140625" defaultRowHeight="12.75"/>
  <cols>
    <col min="1" max="1" width="7.7109375" style="0" customWidth="1"/>
    <col min="2" max="2" width="43.00390625" style="0" bestFit="1" customWidth="1"/>
    <col min="3" max="3" width="15.57421875" style="46" customWidth="1"/>
    <col min="4" max="5" width="15.57421875" style="0" customWidth="1"/>
    <col min="6" max="6" width="41.57421875" style="0" customWidth="1"/>
  </cols>
  <sheetData>
    <row r="1" spans="1:9" ht="25.5" customHeight="1">
      <c r="A1" s="9" t="s">
        <v>30</v>
      </c>
      <c r="B1" s="122" t="s">
        <v>31</v>
      </c>
      <c r="C1" s="336" t="s">
        <v>283</v>
      </c>
      <c r="D1" s="325" t="s">
        <v>284</v>
      </c>
      <c r="E1" s="325" t="s">
        <v>285</v>
      </c>
      <c r="F1" s="123" t="s">
        <v>145</v>
      </c>
      <c r="G1" s="8"/>
      <c r="H1" s="8"/>
      <c r="I1" s="8"/>
    </row>
    <row r="2" spans="1:9" ht="25.5" customHeight="1">
      <c r="A2" s="342"/>
      <c r="B2" s="395" t="s">
        <v>19</v>
      </c>
      <c r="C2" s="396"/>
      <c r="D2" s="396"/>
      <c r="E2" s="396"/>
      <c r="F2" s="397"/>
      <c r="G2" s="121"/>
      <c r="H2" s="8"/>
      <c r="I2" s="8"/>
    </row>
    <row r="3" spans="1:6" ht="25.5">
      <c r="A3" s="10">
        <v>1</v>
      </c>
      <c r="B3" s="11" t="s">
        <v>73</v>
      </c>
      <c r="C3" s="186"/>
      <c r="D3" s="335">
        <f>'Fees &amp; Operating Grant Sch 1'!E25</f>
        <v>0</v>
      </c>
      <c r="E3" s="335">
        <f>'Fees &amp; Operating Grant Sch 1'!E25</f>
        <v>0</v>
      </c>
      <c r="F3" s="210"/>
    </row>
    <row r="4" spans="1:6" ht="12.75">
      <c r="A4" s="10">
        <v>2</v>
      </c>
      <c r="B4" s="11" t="s">
        <v>148</v>
      </c>
      <c r="C4" s="186"/>
      <c r="D4" s="185"/>
      <c r="E4" s="186"/>
      <c r="F4" s="197"/>
    </row>
    <row r="5" spans="1:6" ht="25.5">
      <c r="A5" s="10">
        <v>3</v>
      </c>
      <c r="B5" s="131" t="s">
        <v>149</v>
      </c>
      <c r="C5" s="186"/>
      <c r="D5" s="185"/>
      <c r="E5" s="186"/>
      <c r="F5" s="197"/>
    </row>
    <row r="6" spans="1:6" ht="12.75">
      <c r="A6" s="10">
        <v>4</v>
      </c>
      <c r="B6" s="11" t="s">
        <v>150</v>
      </c>
      <c r="C6" s="186"/>
      <c r="D6" s="185"/>
      <c r="E6" s="186"/>
      <c r="F6" s="197"/>
    </row>
    <row r="7" spans="1:6" ht="12.75">
      <c r="A7" s="39">
        <v>5</v>
      </c>
      <c r="B7" s="131" t="s">
        <v>151</v>
      </c>
      <c r="C7" s="186"/>
      <c r="D7" s="185"/>
      <c r="E7" s="186"/>
      <c r="F7" s="197"/>
    </row>
    <row r="8" spans="1:6" ht="12.75">
      <c r="A8" s="10">
        <v>6</v>
      </c>
      <c r="B8" s="11" t="s">
        <v>152</v>
      </c>
      <c r="C8" s="186"/>
      <c r="D8" s="185"/>
      <c r="E8" s="186"/>
      <c r="F8" s="197"/>
    </row>
    <row r="9" spans="1:6" ht="12.75">
      <c r="A9" s="10">
        <v>7</v>
      </c>
      <c r="B9" s="11" t="s">
        <v>153</v>
      </c>
      <c r="C9" s="186"/>
      <c r="D9" s="185"/>
      <c r="E9" s="185"/>
      <c r="F9" s="197"/>
    </row>
    <row r="10" spans="1:6" ht="12.75">
      <c r="A10" s="10">
        <v>8</v>
      </c>
      <c r="B10" s="11" t="s">
        <v>154</v>
      </c>
      <c r="C10" s="185"/>
      <c r="D10" s="335">
        <f>'Fees &amp; Operating Grant Sch 1'!$D$33</f>
        <v>0</v>
      </c>
      <c r="E10" s="335">
        <f>'Fees &amp; Operating Grant Sch 1'!$D$33</f>
        <v>0</v>
      </c>
      <c r="F10" s="197"/>
    </row>
    <row r="11" spans="1:6" ht="25.5" customHeight="1" thickBot="1">
      <c r="A11" s="338"/>
      <c r="B11" s="339" t="s">
        <v>32</v>
      </c>
      <c r="C11" s="340">
        <f>SUM(C3:C10)</f>
        <v>0</v>
      </c>
      <c r="D11" s="340">
        <f>SUM(D3:D10)</f>
        <v>0</v>
      </c>
      <c r="E11" s="340">
        <f>SUM(E3:E10)</f>
        <v>0</v>
      </c>
      <c r="F11" s="341"/>
    </row>
    <row r="12" spans="1:7" ht="28.5" customHeight="1">
      <c r="A12" s="400" t="s">
        <v>33</v>
      </c>
      <c r="B12" s="401"/>
      <c r="C12" s="401"/>
      <c r="D12" s="401"/>
      <c r="E12" s="401"/>
      <c r="F12" s="402"/>
      <c r="G12" s="1"/>
    </row>
    <row r="13" spans="1:7" ht="25.5" customHeight="1">
      <c r="A13" s="104"/>
      <c r="B13" s="105" t="s">
        <v>34</v>
      </c>
      <c r="C13" s="106"/>
      <c r="D13" s="107"/>
      <c r="E13" s="108"/>
      <c r="F13" s="109"/>
      <c r="G13" s="26"/>
    </row>
    <row r="14" spans="1:7" ht="25.5" customHeight="1">
      <c r="A14" s="36" t="s">
        <v>85</v>
      </c>
      <c r="B14" s="27" t="s">
        <v>35</v>
      </c>
      <c r="C14" s="337">
        <f>'Salaries Schedule 2'!F42</f>
        <v>0</v>
      </c>
      <c r="D14" s="337">
        <f>'Salaries Schedule 2'!G42</f>
        <v>0</v>
      </c>
      <c r="E14" s="337">
        <f>'Salaries Schedule 2'!I42</f>
        <v>0</v>
      </c>
      <c r="F14" s="196"/>
      <c r="G14" s="26"/>
    </row>
    <row r="15" spans="1:7" ht="13.5" customHeight="1">
      <c r="A15" s="25">
        <v>15</v>
      </c>
      <c r="B15" s="28" t="s">
        <v>36</v>
      </c>
      <c r="C15" s="391"/>
      <c r="D15" s="406"/>
      <c r="E15" s="406"/>
      <c r="F15" s="387"/>
      <c r="G15" s="26"/>
    </row>
    <row r="16" spans="1:7" ht="12.75">
      <c r="A16" s="29"/>
      <c r="B16" s="30" t="s">
        <v>37</v>
      </c>
      <c r="C16" s="392"/>
      <c r="D16" s="406"/>
      <c r="E16" s="406"/>
      <c r="F16" s="388"/>
      <c r="G16" s="26"/>
    </row>
    <row r="17" spans="1:7" ht="12.75">
      <c r="A17" s="404"/>
      <c r="B17" s="398" t="s">
        <v>38</v>
      </c>
      <c r="C17" s="391"/>
      <c r="D17" s="406"/>
      <c r="E17" s="407"/>
      <c r="F17" s="387"/>
      <c r="G17" s="26"/>
    </row>
    <row r="18" spans="1:7" ht="12.75">
      <c r="A18" s="405"/>
      <c r="B18" s="399"/>
      <c r="C18" s="392"/>
      <c r="D18" s="406"/>
      <c r="E18" s="407"/>
      <c r="F18" s="388"/>
      <c r="G18" s="26"/>
    </row>
    <row r="19" spans="1:7" ht="12.75">
      <c r="A19" s="31"/>
      <c r="B19" s="398" t="s">
        <v>39</v>
      </c>
      <c r="C19" s="391"/>
      <c r="D19" s="406"/>
      <c r="E19" s="407"/>
      <c r="F19" s="387"/>
      <c r="G19" s="26"/>
    </row>
    <row r="20" spans="1:7" ht="12.75">
      <c r="A20" s="29"/>
      <c r="B20" s="399"/>
      <c r="C20" s="392"/>
      <c r="D20" s="406"/>
      <c r="E20" s="407"/>
      <c r="F20" s="388"/>
      <c r="G20" s="26"/>
    </row>
    <row r="21" spans="1:7" ht="12.75">
      <c r="A21" s="35"/>
      <c r="B21" s="408" t="s">
        <v>80</v>
      </c>
      <c r="C21" s="391"/>
      <c r="D21" s="406"/>
      <c r="E21" s="391"/>
      <c r="F21" s="387"/>
      <c r="G21" s="26"/>
    </row>
    <row r="22" spans="1:7" ht="12.75">
      <c r="A22" s="35"/>
      <c r="B22" s="409"/>
      <c r="C22" s="392"/>
      <c r="D22" s="406"/>
      <c r="E22" s="392"/>
      <c r="F22" s="388"/>
      <c r="G22" s="26"/>
    </row>
    <row r="23" spans="1:7" ht="12.75">
      <c r="A23" s="31"/>
      <c r="B23" s="398" t="s">
        <v>113</v>
      </c>
      <c r="C23" s="410"/>
      <c r="D23" s="406"/>
      <c r="E23" s="406"/>
      <c r="F23" s="387"/>
      <c r="G23" s="26"/>
    </row>
    <row r="24" spans="1:7" ht="12.75">
      <c r="A24" s="29"/>
      <c r="B24" s="399"/>
      <c r="C24" s="411"/>
      <c r="D24" s="406"/>
      <c r="E24" s="406"/>
      <c r="F24" s="388"/>
      <c r="G24" s="26"/>
    </row>
    <row r="25" spans="1:7" ht="25.5" customHeight="1" thickBot="1">
      <c r="A25" s="40" t="s">
        <v>41</v>
      </c>
      <c r="B25" s="110" t="s">
        <v>40</v>
      </c>
      <c r="C25" s="111">
        <f>SUM('Revenue &amp; Expenses'!C14:C24)</f>
        <v>0</v>
      </c>
      <c r="D25" s="111">
        <f>SUM('Revenue &amp; Expenses'!D14:D24)</f>
        <v>0</v>
      </c>
      <c r="E25" s="112">
        <f>SUM('Revenue &amp; Expenses'!E14:E24)</f>
        <v>0</v>
      </c>
      <c r="F25" s="113"/>
      <c r="G25" s="26"/>
    </row>
    <row r="26" spans="1:7" ht="25.5" customHeight="1">
      <c r="A26" s="21"/>
      <c r="B26" s="114" t="s">
        <v>26</v>
      </c>
      <c r="C26" s="115"/>
      <c r="D26" s="116"/>
      <c r="E26" s="117"/>
      <c r="F26" s="118"/>
      <c r="G26" s="26"/>
    </row>
    <row r="27" spans="1:7" ht="26.25" customHeight="1">
      <c r="A27" s="10">
        <v>16</v>
      </c>
      <c r="B27" s="27" t="s">
        <v>42</v>
      </c>
      <c r="C27" s="188"/>
      <c r="D27" s="187"/>
      <c r="E27" s="187"/>
      <c r="F27" s="197"/>
      <c r="G27" s="26"/>
    </row>
    <row r="28" spans="1:7" ht="12.75">
      <c r="A28" s="404">
        <v>17</v>
      </c>
      <c r="B28" s="28" t="s">
        <v>43</v>
      </c>
      <c r="C28" s="414"/>
      <c r="D28" s="406"/>
      <c r="E28" s="414"/>
      <c r="F28" s="387"/>
      <c r="G28" s="26"/>
    </row>
    <row r="29" spans="1:7" ht="12.75">
      <c r="A29" s="420"/>
      <c r="B29" s="33" t="s">
        <v>44</v>
      </c>
      <c r="C29" s="415"/>
      <c r="D29" s="406"/>
      <c r="E29" s="415"/>
      <c r="F29" s="388"/>
      <c r="G29" s="26"/>
    </row>
    <row r="30" spans="1:7" ht="12.75">
      <c r="A30" s="32"/>
      <c r="B30" s="393" t="s">
        <v>45</v>
      </c>
      <c r="C30" s="412"/>
      <c r="D30" s="416"/>
      <c r="E30" s="412"/>
      <c r="F30" s="387"/>
      <c r="G30" s="26"/>
    </row>
    <row r="31" spans="1:7" ht="12.75">
      <c r="A31" s="32"/>
      <c r="B31" s="394"/>
      <c r="C31" s="413"/>
      <c r="D31" s="417"/>
      <c r="E31" s="413"/>
      <c r="F31" s="388"/>
      <c r="G31" s="26"/>
    </row>
    <row r="32" spans="1:7" s="3" customFormat="1" ht="12.75">
      <c r="A32" s="422">
        <v>18</v>
      </c>
      <c r="B32" s="424" t="s">
        <v>278</v>
      </c>
      <c r="C32" s="403"/>
      <c r="D32" s="406"/>
      <c r="E32" s="403"/>
      <c r="F32" s="387"/>
      <c r="G32" s="26"/>
    </row>
    <row r="33" spans="1:7" ht="12.75">
      <c r="A33" s="422"/>
      <c r="B33" s="424"/>
      <c r="C33" s="403"/>
      <c r="D33" s="406"/>
      <c r="E33" s="403"/>
      <c r="F33" s="388"/>
      <c r="G33" s="26"/>
    </row>
    <row r="34" spans="1:6" ht="25.5" customHeight="1">
      <c r="A34" s="10">
        <v>19</v>
      </c>
      <c r="B34" s="37" t="s">
        <v>46</v>
      </c>
      <c r="C34" s="189"/>
      <c r="D34" s="187"/>
      <c r="E34" s="189"/>
      <c r="F34" s="198"/>
    </row>
    <row r="35" spans="1:6" ht="12.75">
      <c r="A35" s="422">
        <v>20</v>
      </c>
      <c r="B35" s="423" t="s">
        <v>114</v>
      </c>
      <c r="C35" s="421"/>
      <c r="D35" s="406"/>
      <c r="E35" s="421"/>
      <c r="F35" s="389"/>
    </row>
    <row r="36" spans="1:6" ht="12.75" customHeight="1">
      <c r="A36" s="422"/>
      <c r="B36" s="423"/>
      <c r="C36" s="421"/>
      <c r="D36" s="406"/>
      <c r="E36" s="421"/>
      <c r="F36" s="390"/>
    </row>
    <row r="37" spans="1:6" s="41" customFormat="1" ht="25.5" customHeight="1">
      <c r="A37" s="39">
        <v>21</v>
      </c>
      <c r="B37" s="42" t="s">
        <v>117</v>
      </c>
      <c r="C37" s="190"/>
      <c r="D37" s="191"/>
      <c r="E37" s="190"/>
      <c r="F37" s="314"/>
    </row>
    <row r="38" spans="1:6" s="41" customFormat="1" ht="25.5" customHeight="1" thickBot="1">
      <c r="A38" s="119" t="s">
        <v>48</v>
      </c>
      <c r="B38" s="126" t="s">
        <v>47</v>
      </c>
      <c r="C38" s="127">
        <f>SUM(C27:C37)</f>
        <v>0</v>
      </c>
      <c r="D38" s="127">
        <f>SUM(D27:D37)</f>
        <v>0</v>
      </c>
      <c r="E38" s="128">
        <f>SUM(E27:E37)</f>
        <v>0</v>
      </c>
      <c r="F38" s="199"/>
    </row>
    <row r="39" spans="1:6" s="41" customFormat="1" ht="25.5" customHeight="1">
      <c r="A39" s="418" t="s">
        <v>49</v>
      </c>
      <c r="B39" s="419"/>
      <c r="C39" s="124"/>
      <c r="D39" s="125"/>
      <c r="E39" s="125"/>
      <c r="F39" s="200"/>
    </row>
    <row r="40" spans="1:6" s="41" customFormat="1" ht="25.5" customHeight="1">
      <c r="A40" s="43">
        <v>22</v>
      </c>
      <c r="B40" s="42" t="s">
        <v>50</v>
      </c>
      <c r="C40" s="191"/>
      <c r="D40" s="192"/>
      <c r="E40" s="191"/>
      <c r="F40" s="201"/>
    </row>
    <row r="41" spans="1:6" s="41" customFormat="1" ht="25.5" customHeight="1">
      <c r="A41" s="32"/>
      <c r="B41" s="38" t="s">
        <v>51</v>
      </c>
      <c r="C41" s="191"/>
      <c r="D41" s="191"/>
      <c r="E41" s="191"/>
      <c r="F41" s="202"/>
    </row>
    <row r="42" spans="1:6" s="41" customFormat="1" ht="25.5" customHeight="1">
      <c r="A42" s="44"/>
      <c r="B42" s="37" t="s">
        <v>52</v>
      </c>
      <c r="C42" s="193"/>
      <c r="D42" s="193"/>
      <c r="E42" s="193"/>
      <c r="F42" s="203"/>
    </row>
    <row r="43" spans="1:6" s="41" customFormat="1" ht="25.5" customHeight="1">
      <c r="A43" s="45"/>
      <c r="B43" s="38" t="s">
        <v>53</v>
      </c>
      <c r="C43" s="312"/>
      <c r="D43" s="312"/>
      <c r="E43" s="312"/>
      <c r="F43" s="204"/>
    </row>
    <row r="44" spans="1:6" s="41" customFormat="1" ht="25.5" customHeight="1">
      <c r="A44" s="10">
        <v>23</v>
      </c>
      <c r="B44" s="12" t="s">
        <v>54</v>
      </c>
      <c r="C44" s="312"/>
      <c r="D44" s="312"/>
      <c r="E44" s="312"/>
      <c r="F44" s="204"/>
    </row>
    <row r="45" spans="1:6" s="41" customFormat="1" ht="25.5" customHeight="1">
      <c r="A45" s="10">
        <v>24</v>
      </c>
      <c r="B45" s="12" t="s">
        <v>115</v>
      </c>
      <c r="C45" s="312"/>
      <c r="D45" s="313"/>
      <c r="E45" s="312"/>
      <c r="F45" s="204"/>
    </row>
    <row r="46" spans="1:6" s="41" customFormat="1" ht="25.5" customHeight="1">
      <c r="A46" s="10">
        <v>25</v>
      </c>
      <c r="B46" s="12" t="s">
        <v>71</v>
      </c>
      <c r="C46" s="312"/>
      <c r="D46" s="313"/>
      <c r="E46" s="312"/>
      <c r="F46" s="204"/>
    </row>
    <row r="47" spans="1:6" s="41" customFormat="1" ht="25.5" customHeight="1">
      <c r="A47" s="10">
        <v>26</v>
      </c>
      <c r="B47" s="12" t="s">
        <v>116</v>
      </c>
      <c r="C47" s="312"/>
      <c r="D47" s="312"/>
      <c r="E47" s="312"/>
      <c r="F47" s="204"/>
    </row>
    <row r="48" spans="1:6" s="41" customFormat="1" ht="25.5" customHeight="1">
      <c r="A48" s="10">
        <v>27</v>
      </c>
      <c r="B48" s="12" t="s">
        <v>117</v>
      </c>
      <c r="C48" s="312"/>
      <c r="D48" s="313"/>
      <c r="E48" s="312"/>
      <c r="F48" s="204"/>
    </row>
    <row r="49" spans="1:6" s="41" customFormat="1" ht="25.5" customHeight="1" thickBot="1">
      <c r="A49" s="120" t="s">
        <v>55</v>
      </c>
      <c r="B49" s="110" t="s">
        <v>94</v>
      </c>
      <c r="C49" s="127">
        <f>SUM(C40:C48)</f>
        <v>0</v>
      </c>
      <c r="D49" s="127">
        <f>SUM(D40:D48)</f>
        <v>0</v>
      </c>
      <c r="E49" s="127">
        <f>SUM(E40:E48)</f>
        <v>0</v>
      </c>
      <c r="F49" s="205"/>
    </row>
    <row r="50" spans="1:6" s="41" customFormat="1" ht="25.5" customHeight="1">
      <c r="A50" s="418" t="s">
        <v>91</v>
      </c>
      <c r="B50" s="419"/>
      <c r="C50" s="129"/>
      <c r="D50" s="130"/>
      <c r="E50" s="130"/>
      <c r="F50" s="206"/>
    </row>
    <row r="51" spans="1:6" s="41" customFormat="1" ht="25.5" customHeight="1">
      <c r="A51" s="10">
        <v>28</v>
      </c>
      <c r="B51" s="12" t="s">
        <v>72</v>
      </c>
      <c r="C51" s="194"/>
      <c r="D51" s="194"/>
      <c r="E51" s="194"/>
      <c r="F51" s="320"/>
    </row>
    <row r="52" spans="1:6" s="41" customFormat="1" ht="25.5" customHeight="1">
      <c r="A52" s="10">
        <v>29</v>
      </c>
      <c r="B52" s="12" t="s">
        <v>56</v>
      </c>
      <c r="C52" s="194"/>
      <c r="D52" s="194"/>
      <c r="E52" s="194"/>
      <c r="F52" s="204"/>
    </row>
    <row r="53" spans="1:6" s="41" customFormat="1" ht="25.5" customHeight="1">
      <c r="A53" s="10">
        <v>30</v>
      </c>
      <c r="B53" s="12" t="s">
        <v>57</v>
      </c>
      <c r="C53" s="194"/>
      <c r="D53" s="195"/>
      <c r="E53" s="194"/>
      <c r="F53" s="204"/>
    </row>
    <row r="54" spans="1:6" s="41" customFormat="1" ht="25.5" customHeight="1">
      <c r="A54" s="10">
        <v>31</v>
      </c>
      <c r="B54" s="12" t="s">
        <v>58</v>
      </c>
      <c r="C54" s="194"/>
      <c r="D54" s="195"/>
      <c r="E54" s="194"/>
      <c r="F54" s="204"/>
    </row>
    <row r="55" spans="1:6" s="41" customFormat="1" ht="25.5" customHeight="1">
      <c r="A55" s="10">
        <v>32</v>
      </c>
      <c r="B55" s="12" t="s">
        <v>81</v>
      </c>
      <c r="C55" s="194"/>
      <c r="D55" s="194"/>
      <c r="E55" s="194"/>
      <c r="F55" s="204"/>
    </row>
    <row r="56" spans="1:6" s="41" customFormat="1" ht="25.5" customHeight="1">
      <c r="A56" s="10">
        <v>33</v>
      </c>
      <c r="B56" s="12" t="s">
        <v>59</v>
      </c>
      <c r="C56" s="194"/>
      <c r="D56" s="195"/>
      <c r="E56" s="194"/>
      <c r="F56" s="204"/>
    </row>
    <row r="57" spans="1:6" s="41" customFormat="1" ht="25.5" customHeight="1">
      <c r="A57" s="10">
        <v>34</v>
      </c>
      <c r="B57" s="12" t="s">
        <v>82</v>
      </c>
      <c r="C57" s="194"/>
      <c r="D57" s="194"/>
      <c r="E57" s="194"/>
      <c r="F57" s="204"/>
    </row>
    <row r="58" spans="1:6" s="41" customFormat="1" ht="25.5" customHeight="1">
      <c r="A58" s="10">
        <v>35</v>
      </c>
      <c r="B58" s="12" t="s">
        <v>83</v>
      </c>
      <c r="C58" s="194"/>
      <c r="D58" s="194"/>
      <c r="E58" s="194"/>
      <c r="F58" s="204"/>
    </row>
    <row r="59" spans="1:6" s="41" customFormat="1" ht="25.5" customHeight="1">
      <c r="A59" s="10">
        <v>36</v>
      </c>
      <c r="B59" s="12" t="s">
        <v>60</v>
      </c>
      <c r="C59" s="194"/>
      <c r="D59" s="195"/>
      <c r="E59" s="194"/>
      <c r="F59" s="204"/>
    </row>
    <row r="60" spans="1:6" s="41" customFormat="1" ht="25.5" customHeight="1">
      <c r="A60" s="10">
        <v>37</v>
      </c>
      <c r="B60" s="12" t="s">
        <v>84</v>
      </c>
      <c r="C60" s="194"/>
      <c r="D60" s="194"/>
      <c r="E60" s="194"/>
      <c r="F60" s="204"/>
    </row>
    <row r="61" spans="1:6" s="41" customFormat="1" ht="25.5" customHeight="1">
      <c r="A61" s="10">
        <v>38</v>
      </c>
      <c r="B61" s="12" t="s">
        <v>61</v>
      </c>
      <c r="C61" s="194"/>
      <c r="D61" s="194"/>
      <c r="E61" s="194"/>
      <c r="F61" s="204"/>
    </row>
    <row r="62" spans="1:6" s="41" customFormat="1" ht="25.5" customHeight="1">
      <c r="A62" s="10">
        <v>39</v>
      </c>
      <c r="B62" s="12" t="s">
        <v>62</v>
      </c>
      <c r="C62" s="194"/>
      <c r="D62" s="194"/>
      <c r="E62" s="194"/>
      <c r="F62" s="204"/>
    </row>
    <row r="63" spans="1:6" s="41" customFormat="1" ht="25.5" customHeight="1">
      <c r="A63" s="10">
        <v>40</v>
      </c>
      <c r="B63" s="12" t="s">
        <v>63</v>
      </c>
      <c r="C63" s="194"/>
      <c r="D63" s="195"/>
      <c r="E63" s="194"/>
      <c r="F63" s="204"/>
    </row>
    <row r="64" spans="1:6" s="41" customFormat="1" ht="25.5" customHeight="1">
      <c r="A64" s="25">
        <v>41</v>
      </c>
      <c r="B64" s="12" t="s">
        <v>64</v>
      </c>
      <c r="C64" s="194"/>
      <c r="D64" s="194"/>
      <c r="E64" s="194"/>
      <c r="F64" s="204"/>
    </row>
    <row r="65" spans="1:6" s="41" customFormat="1" ht="25.5" customHeight="1">
      <c r="A65" s="34"/>
      <c r="B65" s="12" t="s">
        <v>92</v>
      </c>
      <c r="C65" s="194"/>
      <c r="D65" s="194"/>
      <c r="E65" s="194"/>
      <c r="F65" s="204"/>
    </row>
    <row r="66" spans="1:6" s="41" customFormat="1" ht="25.5" customHeight="1">
      <c r="A66" s="10">
        <v>42</v>
      </c>
      <c r="B66" s="12" t="s">
        <v>117</v>
      </c>
      <c r="C66" s="194"/>
      <c r="D66" s="194"/>
      <c r="E66" s="194"/>
      <c r="F66" s="320"/>
    </row>
    <row r="67" spans="1:6" s="41" customFormat="1" ht="25.5" customHeight="1">
      <c r="A67" s="24" t="s">
        <v>66</v>
      </c>
      <c r="B67" s="151" t="s">
        <v>65</v>
      </c>
      <c r="C67" s="153">
        <f>SUM(C51:C66)</f>
        <v>0</v>
      </c>
      <c r="D67" s="153">
        <f>SUM(D51:D66)</f>
        <v>0</v>
      </c>
      <c r="E67" s="153">
        <f>SUM(E51:E66)</f>
        <v>0</v>
      </c>
      <c r="F67" s="207"/>
    </row>
    <row r="68" spans="1:6" s="41" customFormat="1" ht="25.5" customHeight="1">
      <c r="A68" s="12"/>
      <c r="B68" s="151" t="s">
        <v>93</v>
      </c>
      <c r="C68" s="152">
        <f>SUM(C25+C38+C49+C67)</f>
        <v>0</v>
      </c>
      <c r="D68" s="152">
        <f>SUM(D25+D38+D49+D67)</f>
        <v>0</v>
      </c>
      <c r="E68" s="152">
        <f>SUM(E25+E38+E49+E67)</f>
        <v>0</v>
      </c>
      <c r="F68" s="208"/>
    </row>
    <row r="69" spans="2:6" ht="23.25" customHeight="1" thickBot="1">
      <c r="B69" s="154" t="s">
        <v>157</v>
      </c>
      <c r="C69" s="155">
        <f>+C11-C68</f>
        <v>0</v>
      </c>
      <c r="D69" s="155">
        <f>+D11-D68</f>
        <v>0</v>
      </c>
      <c r="E69" s="155">
        <f>+E11-E68</f>
        <v>0</v>
      </c>
      <c r="F69" s="209"/>
    </row>
    <row r="70" ht="13.5" thickTop="1"/>
  </sheetData>
  <sheetProtection/>
  <mergeCells count="51">
    <mergeCell ref="A32:A33"/>
    <mergeCell ref="B32:B33"/>
    <mergeCell ref="A50:B50"/>
    <mergeCell ref="D35:D36"/>
    <mergeCell ref="A28:A29"/>
    <mergeCell ref="E35:E36"/>
    <mergeCell ref="A35:A36"/>
    <mergeCell ref="B35:B36"/>
    <mergeCell ref="C35:C36"/>
    <mergeCell ref="A39:B39"/>
    <mergeCell ref="E30:E31"/>
    <mergeCell ref="E28:E29"/>
    <mergeCell ref="C32:C33"/>
    <mergeCell ref="D32:D33"/>
    <mergeCell ref="C30:C31"/>
    <mergeCell ref="C28:C29"/>
    <mergeCell ref="D28:D29"/>
    <mergeCell ref="D30:D31"/>
    <mergeCell ref="B17:B18"/>
    <mergeCell ref="B23:B24"/>
    <mergeCell ref="C17:C18"/>
    <mergeCell ref="C19:C20"/>
    <mergeCell ref="D23:D24"/>
    <mergeCell ref="B21:B22"/>
    <mergeCell ref="C23:C24"/>
    <mergeCell ref="D19:D20"/>
    <mergeCell ref="E19:E20"/>
    <mergeCell ref="D17:D18"/>
    <mergeCell ref="D21:D22"/>
    <mergeCell ref="E21:E22"/>
    <mergeCell ref="D15:D16"/>
    <mergeCell ref="A12:F12"/>
    <mergeCell ref="C15:C16"/>
    <mergeCell ref="F23:F24"/>
    <mergeCell ref="F28:F29"/>
    <mergeCell ref="F30:F31"/>
    <mergeCell ref="E32:E33"/>
    <mergeCell ref="A17:A18"/>
    <mergeCell ref="E23:E24"/>
    <mergeCell ref="E15:E16"/>
    <mergeCell ref="E17:E18"/>
    <mergeCell ref="F32:F33"/>
    <mergeCell ref="F35:F36"/>
    <mergeCell ref="C21:C22"/>
    <mergeCell ref="B30:B31"/>
    <mergeCell ref="B2:F2"/>
    <mergeCell ref="F15:F16"/>
    <mergeCell ref="F17:F18"/>
    <mergeCell ref="F19:F20"/>
    <mergeCell ref="F21:F22"/>
    <mergeCell ref="B19:B20"/>
  </mergeCells>
  <printOptions/>
  <pageMargins left="0.3937007874015748" right="0.4330708661417323" top="0.3937007874015748" bottom="0.3937007874015748" header="0.2362204724409449" footer="0.5118110236220472"/>
  <pageSetup horizontalDpi="600" verticalDpi="600" orientation="landscape" scale="90" r:id="rId4"/>
  <headerFooter alignWithMargins="0">
    <oddHeader>&amp;C&amp;F</oddHeader>
    <oddFooter>&amp;C&amp;A</oddFooter>
  </headerFooter>
  <rowBreaks count="2" manualBreakCount="2">
    <brk id="29" max="5" man="1"/>
    <brk id="55" max="5" man="1"/>
  </rowBreaks>
  <colBreaks count="1" manualBreakCount="1">
    <brk id="6"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J35"/>
  <sheetViews>
    <sheetView tabSelected="1" zoomScalePageLayoutView="0" workbookViewId="0" topLeftCell="A7">
      <selection activeCell="G34" sqref="G34"/>
    </sheetView>
  </sheetViews>
  <sheetFormatPr defaultColWidth="9.140625" defaultRowHeight="12.75"/>
  <cols>
    <col min="1" max="1" width="19.421875" style="0" customWidth="1"/>
    <col min="2" max="2" width="7.28125" style="0" customWidth="1"/>
    <col min="3" max="3" width="10.8515625" style="0" bestFit="1" customWidth="1"/>
    <col min="4" max="4" width="10.140625" style="0" bestFit="1" customWidth="1"/>
    <col min="5" max="5" width="12.7109375" style="0" customWidth="1"/>
    <col min="7" max="7" width="4.00390625" style="0" customWidth="1"/>
    <col min="9" max="9" width="7.00390625" style="0" customWidth="1"/>
    <col min="10" max="10" width="9.421875" style="0" customWidth="1"/>
  </cols>
  <sheetData>
    <row r="1" spans="1:10" ht="18" customHeight="1">
      <c r="A1" s="13"/>
      <c r="B1" s="19"/>
      <c r="C1" s="19"/>
      <c r="D1" s="19"/>
      <c r="E1" s="19"/>
      <c r="F1" s="19"/>
      <c r="G1" s="19"/>
      <c r="I1" s="19"/>
      <c r="J1" s="133" t="s">
        <v>67</v>
      </c>
    </row>
    <row r="2" spans="1:10" ht="18" customHeight="1">
      <c r="A2" s="425" t="s">
        <v>99</v>
      </c>
      <c r="B2" s="426"/>
      <c r="C2" s="426"/>
      <c r="D2" s="426"/>
      <c r="E2" s="426"/>
      <c r="F2" s="426"/>
      <c r="G2" s="426"/>
      <c r="H2" s="426"/>
      <c r="I2" s="426"/>
      <c r="J2" s="134"/>
    </row>
    <row r="3" spans="1:10" ht="18" customHeight="1">
      <c r="A3" s="74"/>
      <c r="B3" s="74"/>
      <c r="C3" s="74"/>
      <c r="D3" s="74"/>
      <c r="E3" s="74"/>
      <c r="F3" s="74"/>
      <c r="G3" s="74"/>
      <c r="H3" s="74"/>
      <c r="I3" s="74"/>
      <c r="J3" s="3"/>
    </row>
    <row r="4" spans="1:10" ht="18" customHeight="1">
      <c r="A4" s="75"/>
      <c r="B4" s="74"/>
      <c r="C4" s="74"/>
      <c r="D4" s="74"/>
      <c r="E4" s="74"/>
      <c r="F4" s="74"/>
      <c r="G4" s="74"/>
      <c r="H4" s="74"/>
      <c r="I4" s="74"/>
      <c r="J4" s="3"/>
    </row>
    <row r="5" spans="1:10" ht="18" customHeight="1">
      <c r="A5" s="137" t="s">
        <v>6</v>
      </c>
      <c r="B5" s="138"/>
      <c r="C5" s="139" t="s">
        <v>111</v>
      </c>
      <c r="D5" s="138"/>
      <c r="E5" s="138"/>
      <c r="F5" s="140"/>
      <c r="G5" s="140"/>
      <c r="H5" s="140"/>
      <c r="I5" s="140"/>
      <c r="J5" s="138"/>
    </row>
    <row r="6" spans="1:10" ht="18" customHeight="1">
      <c r="A6" s="15"/>
      <c r="B6" s="65" t="s">
        <v>95</v>
      </c>
      <c r="C6" s="50" t="s">
        <v>96</v>
      </c>
      <c r="D6" s="50" t="s">
        <v>112</v>
      </c>
      <c r="E6" s="50" t="s">
        <v>97</v>
      </c>
      <c r="F6" s="22"/>
      <c r="G6" s="22"/>
      <c r="H6" s="22"/>
      <c r="I6" s="22"/>
      <c r="J6" s="16"/>
    </row>
    <row r="7" spans="1:10" ht="18" customHeight="1">
      <c r="A7" s="17"/>
      <c r="B7" s="160"/>
      <c r="C7" s="135"/>
      <c r="D7" s="211"/>
      <c r="E7" s="79">
        <f>SUM(B7*C7*D7)</f>
        <v>0</v>
      </c>
      <c r="F7" s="97"/>
      <c r="G7" s="97"/>
      <c r="H7" s="97"/>
      <c r="I7" s="97"/>
      <c r="J7" s="136"/>
    </row>
    <row r="8" spans="1:10" s="4" customFormat="1" ht="18" customHeight="1">
      <c r="A8" s="88" t="s">
        <v>135</v>
      </c>
      <c r="B8" s="85"/>
      <c r="C8" s="86"/>
      <c r="D8" s="64"/>
      <c r="E8" s="87">
        <f>SUM(E7:E7)</f>
        <v>0</v>
      </c>
      <c r="F8" s="47"/>
      <c r="G8" s="47"/>
      <c r="H8" s="47"/>
      <c r="I8" s="47"/>
      <c r="J8" s="48"/>
    </row>
    <row r="9" spans="1:10" s="4" customFormat="1" ht="18" customHeight="1">
      <c r="A9" s="92"/>
      <c r="B9" s="93"/>
      <c r="C9" s="94"/>
      <c r="D9" s="95"/>
      <c r="E9" s="96"/>
      <c r="F9" s="89"/>
      <c r="G9" s="89"/>
      <c r="H9" s="89"/>
      <c r="I9" s="89"/>
      <c r="J9" s="90"/>
    </row>
    <row r="10" spans="1:10" ht="18" customHeight="1">
      <c r="A10" s="137" t="s">
        <v>7</v>
      </c>
      <c r="B10" s="138"/>
      <c r="C10" s="138"/>
      <c r="D10" s="138"/>
      <c r="E10" s="138"/>
      <c r="F10" s="138"/>
      <c r="G10" s="138"/>
      <c r="H10" s="138"/>
      <c r="I10" s="138"/>
      <c r="J10" s="141"/>
    </row>
    <row r="11" spans="1:10" ht="18" customHeight="1">
      <c r="A11" s="17"/>
      <c r="B11" s="65" t="s">
        <v>95</v>
      </c>
      <c r="C11" s="50" t="s">
        <v>96</v>
      </c>
      <c r="D11" s="50" t="s">
        <v>112</v>
      </c>
      <c r="E11" s="50" t="s">
        <v>97</v>
      </c>
      <c r="F11" s="22"/>
      <c r="G11" s="22"/>
      <c r="H11" s="22"/>
      <c r="I11" s="22"/>
      <c r="J11" s="16"/>
    </row>
    <row r="12" spans="1:10" ht="18" customHeight="1">
      <c r="A12" s="17"/>
      <c r="B12" s="212"/>
      <c r="C12" s="52"/>
      <c r="D12" s="213"/>
      <c r="E12" s="51">
        <f>SUM(B12*C12*D12)</f>
        <v>0</v>
      </c>
      <c r="F12" s="22"/>
      <c r="G12" s="22"/>
      <c r="H12" s="22"/>
      <c r="I12" s="22"/>
      <c r="J12" s="16"/>
    </row>
    <row r="13" spans="1:10" ht="18" customHeight="1">
      <c r="A13" s="88" t="s">
        <v>135</v>
      </c>
      <c r="B13" s="85"/>
      <c r="C13" s="86"/>
      <c r="D13" s="64"/>
      <c r="E13" s="87">
        <f>SUM(E12:E12)</f>
        <v>0</v>
      </c>
      <c r="F13" s="47"/>
      <c r="G13" s="47"/>
      <c r="H13" s="47"/>
      <c r="I13" s="47"/>
      <c r="J13" s="48"/>
    </row>
    <row r="14" spans="1:10" ht="18" customHeight="1">
      <c r="A14" s="142" t="s">
        <v>106</v>
      </c>
      <c r="B14" s="98"/>
      <c r="C14" s="98"/>
      <c r="D14" s="98"/>
      <c r="E14" s="98"/>
      <c r="F14" s="143"/>
      <c r="G14" s="143"/>
      <c r="H14" s="143"/>
      <c r="I14" s="143"/>
      <c r="J14" s="144"/>
    </row>
    <row r="15" spans="2:10" ht="18" customHeight="1">
      <c r="B15" s="65" t="s">
        <v>95</v>
      </c>
      <c r="C15" s="50" t="s">
        <v>96</v>
      </c>
      <c r="D15" s="50" t="s">
        <v>112</v>
      </c>
      <c r="E15" s="50" t="s">
        <v>97</v>
      </c>
      <c r="F15" s="47"/>
      <c r="G15" s="47"/>
      <c r="H15" s="47"/>
      <c r="I15" s="47"/>
      <c r="J15" s="48"/>
    </row>
    <row r="16" spans="1:10" ht="25.5" customHeight="1">
      <c r="A16" s="76" t="s">
        <v>132</v>
      </c>
      <c r="B16" s="214"/>
      <c r="C16" s="52"/>
      <c r="D16" s="213"/>
      <c r="E16" s="51">
        <f>SUM(B16*C16*D16)</f>
        <v>0</v>
      </c>
      <c r="F16" s="427" t="s">
        <v>131</v>
      </c>
      <c r="G16" s="427"/>
      <c r="H16" s="427"/>
      <c r="I16" s="427"/>
      <c r="J16" s="428"/>
    </row>
    <row r="17" spans="1:10" ht="18" customHeight="1">
      <c r="A17" s="80" t="s">
        <v>133</v>
      </c>
      <c r="B17" s="215"/>
      <c r="C17" s="81"/>
      <c r="D17" s="215"/>
      <c r="E17" s="51">
        <f>SUM(B17*C17*D17)</f>
        <v>0</v>
      </c>
      <c r="F17" s="429"/>
      <c r="G17" s="429"/>
      <c r="H17" s="429"/>
      <c r="I17" s="429"/>
      <c r="J17" s="430"/>
    </row>
    <row r="18" spans="1:10" ht="18" customHeight="1">
      <c r="A18" s="80" t="s">
        <v>134</v>
      </c>
      <c r="B18" s="215"/>
      <c r="C18" s="81"/>
      <c r="D18" s="215"/>
      <c r="E18" s="51">
        <f>SUM(B18*C18*D18)</f>
        <v>0</v>
      </c>
      <c r="F18" s="77"/>
      <c r="G18" s="77"/>
      <c r="H18" s="77"/>
      <c r="I18" s="77"/>
      <c r="J18" s="78"/>
    </row>
    <row r="19" spans="1:10" ht="18" customHeight="1">
      <c r="A19" s="49" t="s">
        <v>107</v>
      </c>
      <c r="B19" s="214"/>
      <c r="C19" s="52"/>
      <c r="D19" s="213"/>
      <c r="E19" s="51">
        <v>0</v>
      </c>
      <c r="F19" s="47"/>
      <c r="G19" s="47"/>
      <c r="H19" s="47"/>
      <c r="I19" s="47"/>
      <c r="J19" s="48"/>
    </row>
    <row r="20" spans="1:10" ht="18" customHeight="1">
      <c r="A20" s="84" t="s">
        <v>135</v>
      </c>
      <c r="B20" s="85"/>
      <c r="C20" s="86"/>
      <c r="D20" s="64"/>
      <c r="E20" s="87">
        <f>SUM(E16:E19)</f>
        <v>0</v>
      </c>
      <c r="F20" s="22"/>
      <c r="G20" s="22"/>
      <c r="H20" s="22"/>
      <c r="I20" s="22"/>
      <c r="J20" s="16"/>
    </row>
    <row r="21" spans="1:10" ht="18" customHeight="1">
      <c r="A21" s="49"/>
      <c r="F21" s="22"/>
      <c r="G21" s="22"/>
      <c r="H21" s="22"/>
      <c r="I21" s="22"/>
      <c r="J21" s="16"/>
    </row>
    <row r="22" spans="1:10" ht="18" customHeight="1">
      <c r="A22" s="145" t="s">
        <v>108</v>
      </c>
      <c r="B22" s="146"/>
      <c r="C22" s="146"/>
      <c r="D22" s="146"/>
      <c r="E22" s="146"/>
      <c r="F22" s="138"/>
      <c r="G22" s="138"/>
      <c r="H22" s="138"/>
      <c r="I22" s="138"/>
      <c r="J22" s="141"/>
    </row>
    <row r="23" spans="1:10" ht="18" customHeight="1">
      <c r="A23" s="15" t="s">
        <v>110</v>
      </c>
      <c r="B23" s="215"/>
      <c r="C23" s="51"/>
      <c r="D23" s="214"/>
      <c r="E23" s="51">
        <f>SUM(B23*C23*D23)</f>
        <v>0</v>
      </c>
      <c r="F23" s="22"/>
      <c r="G23" s="22"/>
      <c r="H23" s="22"/>
      <c r="I23" s="22"/>
      <c r="J23" s="16"/>
    </row>
    <row r="24" spans="1:10" ht="18" customHeight="1">
      <c r="A24" s="82" t="s">
        <v>136</v>
      </c>
      <c r="B24" s="2"/>
      <c r="C24" s="79"/>
      <c r="D24" s="2"/>
      <c r="E24" s="79">
        <f>SUM(E23:E23)</f>
        <v>0</v>
      </c>
      <c r="F24" s="3"/>
      <c r="G24" s="3"/>
      <c r="H24" s="3"/>
      <c r="I24" s="3"/>
      <c r="J24" s="3"/>
    </row>
    <row r="25" spans="1:5" ht="19.5" customHeight="1">
      <c r="A25" s="61" t="s">
        <v>98</v>
      </c>
      <c r="B25" s="2"/>
      <c r="C25" s="53"/>
      <c r="D25" s="2"/>
      <c r="E25" s="83">
        <f>SUM(E8,E13,E20,E24)</f>
        <v>0</v>
      </c>
    </row>
    <row r="27" spans="1:10" ht="18" customHeight="1">
      <c r="A27" s="15"/>
      <c r="B27" s="22"/>
      <c r="C27" s="22"/>
      <c r="D27" s="22"/>
      <c r="E27" s="22"/>
      <c r="F27" s="22"/>
      <c r="G27" s="22"/>
      <c r="H27" s="22"/>
      <c r="I27" s="22"/>
      <c r="J27" s="16"/>
    </row>
    <row r="28" spans="1:10" ht="18" customHeight="1">
      <c r="A28" s="147" t="s">
        <v>100</v>
      </c>
      <c r="B28" s="148"/>
      <c r="C28" s="148"/>
      <c r="D28" s="148"/>
      <c r="E28" s="148"/>
      <c r="F28" s="148"/>
      <c r="G28" s="148"/>
      <c r="H28" s="148"/>
      <c r="I28" s="148"/>
      <c r="J28" s="149"/>
    </row>
    <row r="29" spans="1:10" ht="18" customHeight="1">
      <c r="A29" s="17"/>
      <c r="B29" s="63" t="s">
        <v>102</v>
      </c>
      <c r="C29" s="64" t="s">
        <v>103</v>
      </c>
      <c r="D29" s="64" t="s">
        <v>97</v>
      </c>
      <c r="E29" s="22"/>
      <c r="F29" s="22"/>
      <c r="G29" s="22"/>
      <c r="H29" s="22"/>
      <c r="I29" s="22"/>
      <c r="J29" s="16"/>
    </row>
    <row r="30" spans="1:10" ht="18" customHeight="1">
      <c r="A30" s="16" t="s">
        <v>6</v>
      </c>
      <c r="B30" s="215"/>
      <c r="C30" s="54">
        <v>15267</v>
      </c>
      <c r="D30" s="55">
        <f>SUM(B30*C30)</f>
        <v>0</v>
      </c>
      <c r="E30" s="22"/>
      <c r="F30" s="22"/>
      <c r="G30" s="22"/>
      <c r="H30" s="22"/>
      <c r="I30" s="22"/>
      <c r="J30" s="16"/>
    </row>
    <row r="31" spans="1:10" ht="18" customHeight="1">
      <c r="A31" s="17" t="s">
        <v>7</v>
      </c>
      <c r="B31" s="215"/>
      <c r="C31" s="54">
        <v>6090</v>
      </c>
      <c r="D31" s="55">
        <f>SUM(B31*C31)</f>
        <v>0</v>
      </c>
      <c r="E31" s="22"/>
      <c r="F31" s="22"/>
      <c r="G31" s="22"/>
      <c r="H31" s="22"/>
      <c r="I31" s="22"/>
      <c r="J31" s="16"/>
    </row>
    <row r="32" spans="1:10" ht="18" customHeight="1">
      <c r="A32" s="17" t="s">
        <v>101</v>
      </c>
      <c r="B32" s="215"/>
      <c r="C32" s="54">
        <v>2669</v>
      </c>
      <c r="D32" s="55">
        <f>SUM(B32*C32)</f>
        <v>0</v>
      </c>
      <c r="E32" s="22"/>
      <c r="F32" s="22"/>
      <c r="G32" s="22"/>
      <c r="H32" s="22"/>
      <c r="I32" s="22"/>
      <c r="J32" s="16"/>
    </row>
    <row r="33" spans="1:10" ht="18" customHeight="1">
      <c r="A33" s="17"/>
      <c r="B33" s="22"/>
      <c r="C33" s="73" t="s">
        <v>97</v>
      </c>
      <c r="D33" s="73">
        <f>SUM(D30:D32)</f>
        <v>0</v>
      </c>
      <c r="E33" s="22"/>
      <c r="F33" s="3"/>
      <c r="G33" s="3"/>
      <c r="H33" s="3"/>
      <c r="I33" s="3"/>
      <c r="J33" s="3"/>
    </row>
    <row r="34" spans="1:10" ht="18" customHeight="1">
      <c r="A34" s="3"/>
      <c r="B34" s="3"/>
      <c r="C34" s="3"/>
      <c r="D34" s="3"/>
      <c r="E34" s="3"/>
      <c r="F34" s="3"/>
      <c r="G34" s="3"/>
      <c r="H34" s="3"/>
      <c r="I34" s="3"/>
      <c r="J34" s="3"/>
    </row>
    <row r="35" spans="1:10" ht="18" customHeight="1">
      <c r="A35" s="3"/>
      <c r="B35" s="3"/>
      <c r="C35" s="3"/>
      <c r="D35" s="3"/>
      <c r="E35" s="3"/>
      <c r="F35" s="3"/>
      <c r="G35" s="3"/>
      <c r="H35" s="3"/>
      <c r="I35" s="3"/>
      <c r="J35" s="3"/>
    </row>
  </sheetData>
  <sheetProtection/>
  <mergeCells count="2">
    <mergeCell ref="A2:I2"/>
    <mergeCell ref="F16:J17"/>
  </mergeCells>
  <printOptions/>
  <pageMargins left="0.35" right="0.17" top="0.56" bottom="0.21" header="0.5" footer="0.38"/>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4" sqref="F4"/>
    </sheetView>
  </sheetViews>
  <sheetFormatPr defaultColWidth="9.140625" defaultRowHeight="12.75"/>
  <cols>
    <col min="1" max="1" width="13.140625" style="0" customWidth="1"/>
    <col min="2" max="2" width="31.8515625" style="0" customWidth="1"/>
    <col min="3" max="3" width="14.57421875" style="0" customWidth="1"/>
    <col min="4" max="4" width="8.7109375" style="0" customWidth="1"/>
    <col min="5" max="5" width="11.140625" style="0" customWidth="1"/>
    <col min="6" max="7" width="15.00390625" style="0" customWidth="1"/>
    <col min="8" max="8" width="12.8515625" style="0" customWidth="1"/>
    <col min="9" max="9" width="14.7109375" style="0" customWidth="1"/>
  </cols>
  <sheetData>
    <row r="1" ht="17.25">
      <c r="G1" s="132" t="s">
        <v>70</v>
      </c>
    </row>
    <row r="2" spans="1:7" ht="17.25">
      <c r="A2" s="433" t="s">
        <v>74</v>
      </c>
      <c r="B2" s="433"/>
      <c r="C2" s="433"/>
      <c r="D2" s="433"/>
      <c r="E2" s="433"/>
      <c r="F2" s="433"/>
      <c r="G2" s="433"/>
    </row>
    <row r="3" spans="1:7" ht="15">
      <c r="A3" s="1"/>
      <c r="B3" s="216"/>
      <c r="C3" s="216"/>
      <c r="D3" s="216"/>
      <c r="E3" s="216"/>
      <c r="F3" s="216"/>
      <c r="G3" s="216"/>
    </row>
    <row r="4" spans="1:7" ht="15.75" customHeight="1">
      <c r="A4" s="256" t="s">
        <v>163</v>
      </c>
      <c r="B4" s="256"/>
      <c r="C4" s="259" t="s">
        <v>164</v>
      </c>
      <c r="D4" s="255"/>
      <c r="E4" s="259" t="s">
        <v>161</v>
      </c>
      <c r="F4" s="307"/>
      <c r="G4" s="256"/>
    </row>
    <row r="5" spans="1:7" ht="15.75" customHeight="1">
      <c r="A5" s="256" t="s">
        <v>75</v>
      </c>
      <c r="B5" s="256"/>
      <c r="C5" s="217"/>
      <c r="D5" s="217"/>
      <c r="E5" s="217"/>
      <c r="F5" s="217"/>
      <c r="G5" s="217"/>
    </row>
    <row r="6" spans="1:7" ht="15.75" customHeight="1">
      <c r="A6" s="258" t="s">
        <v>77</v>
      </c>
      <c r="B6" s="258"/>
      <c r="C6" s="217"/>
      <c r="D6" s="217"/>
      <c r="E6" s="217"/>
      <c r="F6" s="261"/>
      <c r="G6" s="218"/>
    </row>
    <row r="7" spans="1:7" ht="15.75" customHeight="1">
      <c r="A7" s="258"/>
      <c r="B7" s="258"/>
      <c r="C7" s="218"/>
      <c r="D7" s="218"/>
      <c r="E7" s="217"/>
      <c r="F7" s="218"/>
      <c r="G7" s="218"/>
    </row>
    <row r="8" spans="1:7" ht="16.5" customHeight="1">
      <c r="A8" s="258" t="s">
        <v>162</v>
      </c>
      <c r="B8" s="258"/>
      <c r="C8" s="258"/>
      <c r="D8" s="259" t="s">
        <v>164</v>
      </c>
      <c r="E8" s="255"/>
      <c r="F8" s="259" t="s">
        <v>161</v>
      </c>
      <c r="G8" s="318" t="s">
        <v>279</v>
      </c>
    </row>
    <row r="9" spans="1:7" ht="15.75" customHeight="1">
      <c r="A9" s="257" t="s">
        <v>78</v>
      </c>
      <c r="B9" s="258"/>
      <c r="C9" s="217"/>
      <c r="D9" s="217"/>
      <c r="E9" s="217"/>
      <c r="F9" s="217"/>
      <c r="G9" s="217"/>
    </row>
    <row r="11" spans="1:9" ht="12.75" customHeight="1">
      <c r="A11" s="431" t="s">
        <v>20</v>
      </c>
      <c r="B11" s="431" t="s">
        <v>167</v>
      </c>
      <c r="C11" s="434" t="s">
        <v>68</v>
      </c>
      <c r="D11" s="435"/>
      <c r="E11" s="435"/>
      <c r="F11" s="435"/>
      <c r="G11" s="263"/>
      <c r="I11" s="319"/>
    </row>
    <row r="12" spans="1:9" ht="40.5">
      <c r="A12" s="432"/>
      <c r="B12" s="432"/>
      <c r="C12" s="264" t="s">
        <v>69</v>
      </c>
      <c r="D12" s="265" t="s">
        <v>165</v>
      </c>
      <c r="E12" s="265" t="s">
        <v>166</v>
      </c>
      <c r="F12" s="266" t="s">
        <v>286</v>
      </c>
      <c r="G12" s="329" t="s">
        <v>287</v>
      </c>
      <c r="H12" s="326" t="s">
        <v>288</v>
      </c>
      <c r="I12" s="331" t="s">
        <v>289</v>
      </c>
    </row>
    <row r="13" spans="1:9" ht="12.75">
      <c r="A13" s="219" t="s">
        <v>76</v>
      </c>
      <c r="B13" s="220" t="s">
        <v>87</v>
      </c>
      <c r="C13" s="267"/>
      <c r="D13" s="221"/>
      <c r="E13" s="222"/>
      <c r="F13" s="328"/>
      <c r="G13" s="222">
        <f>SUM(D13*E13*52)</f>
        <v>0</v>
      </c>
      <c r="H13" s="330"/>
      <c r="I13" s="222">
        <f>SUM(D13*H13*52)</f>
        <v>0</v>
      </c>
    </row>
    <row r="14" spans="1:9" ht="12.75">
      <c r="A14" s="223" t="s">
        <v>277</v>
      </c>
      <c r="B14" s="262"/>
      <c r="C14" s="225"/>
      <c r="D14" s="226"/>
      <c r="E14" s="227"/>
      <c r="F14" s="322"/>
      <c r="G14" s="227">
        <f>SUM(D14*E14*52)</f>
        <v>0</v>
      </c>
      <c r="H14" s="324"/>
      <c r="I14" s="227">
        <f>SUM(D14*H14*52)</f>
        <v>0</v>
      </c>
    </row>
    <row r="15" spans="1:9" ht="12.75">
      <c r="A15" s="223"/>
      <c r="B15" s="224"/>
      <c r="C15" s="225"/>
      <c r="D15" s="226"/>
      <c r="E15" s="227"/>
      <c r="F15" s="322"/>
      <c r="G15" s="227">
        <f>SUM(D15*E15*52)</f>
        <v>0</v>
      </c>
      <c r="H15" s="324"/>
      <c r="I15" s="227">
        <f>SUM(D15*H15*52)</f>
        <v>0</v>
      </c>
    </row>
    <row r="16" spans="1:9" ht="12" customHeight="1">
      <c r="A16" s="228"/>
      <c r="B16" s="229"/>
      <c r="C16" s="253"/>
      <c r="D16" s="229"/>
      <c r="E16" s="230"/>
      <c r="F16" s="323"/>
      <c r="G16" s="228">
        <f>SUM(D16*E16*52)</f>
        <v>0</v>
      </c>
      <c r="H16" s="327"/>
      <c r="I16" s="228">
        <f>SUM(D16*H16*52)</f>
        <v>0</v>
      </c>
    </row>
    <row r="17" spans="1:9" ht="12.75">
      <c r="A17" s="222"/>
      <c r="B17" s="232" t="s">
        <v>88</v>
      </c>
      <c r="C17" s="231"/>
      <c r="D17" s="308"/>
      <c r="E17" s="222"/>
      <c r="F17" s="222"/>
      <c r="G17" s="222">
        <f>SUM(D17*E17*52)</f>
        <v>0</v>
      </c>
      <c r="H17" s="222"/>
      <c r="I17" s="227">
        <f>SUM(D17*H17*52)</f>
        <v>0</v>
      </c>
    </row>
    <row r="18" spans="1:9" ht="12.75">
      <c r="A18" s="227" t="s">
        <v>277</v>
      </c>
      <c r="B18" s="232"/>
      <c r="C18" s="232"/>
      <c r="D18" s="232"/>
      <c r="E18" s="227"/>
      <c r="F18" s="227"/>
      <c r="G18" s="227">
        <f aca="true" t="shared" si="0" ref="G18:G34">SUM(D18*E18*52)</f>
        <v>0</v>
      </c>
      <c r="H18" s="227"/>
      <c r="I18" s="227"/>
    </row>
    <row r="19" spans="1:9" ht="12.75">
      <c r="A19" s="227"/>
      <c r="B19" s="232"/>
      <c r="C19" s="232"/>
      <c r="D19" s="232"/>
      <c r="E19" s="227"/>
      <c r="F19" s="227"/>
      <c r="G19" s="227">
        <f t="shared" si="0"/>
        <v>0</v>
      </c>
      <c r="H19" s="227"/>
      <c r="I19" s="227"/>
    </row>
    <row r="20" spans="1:9" ht="12.75">
      <c r="A20" s="228"/>
      <c r="B20" s="229"/>
      <c r="C20" s="229"/>
      <c r="D20" s="229"/>
      <c r="E20" s="228"/>
      <c r="F20" s="228"/>
      <c r="G20" s="228">
        <f t="shared" si="0"/>
        <v>0</v>
      </c>
      <c r="H20" s="228"/>
      <c r="I20" s="227"/>
    </row>
    <row r="21" spans="1:9" ht="12.75">
      <c r="A21" s="222" t="s">
        <v>76</v>
      </c>
      <c r="B21" s="231" t="s">
        <v>86</v>
      </c>
      <c r="C21" s="231"/>
      <c r="D21" s="309"/>
      <c r="E21" s="227"/>
      <c r="F21" s="227"/>
      <c r="G21" s="227">
        <f t="shared" si="0"/>
        <v>0</v>
      </c>
      <c r="H21" s="322"/>
      <c r="I21" s="222">
        <f>SUM(D21*H21*52)</f>
        <v>0</v>
      </c>
    </row>
    <row r="22" spans="1:9" ht="12.75">
      <c r="A22" s="227" t="s">
        <v>277</v>
      </c>
      <c r="B22" s="232"/>
      <c r="C22" s="232"/>
      <c r="D22" s="309"/>
      <c r="E22" s="227"/>
      <c r="F22" s="227"/>
      <c r="G22" s="227">
        <f t="shared" si="0"/>
        <v>0</v>
      </c>
      <c r="H22" s="322"/>
      <c r="I22" s="227">
        <f>SUM(D22*H22*52)</f>
        <v>0</v>
      </c>
    </row>
    <row r="23" spans="1:9" ht="12.75">
      <c r="A23" s="227"/>
      <c r="B23" s="232"/>
      <c r="C23" s="232"/>
      <c r="D23" s="309"/>
      <c r="E23" s="227"/>
      <c r="F23" s="227"/>
      <c r="G23" s="227">
        <f t="shared" si="0"/>
        <v>0</v>
      </c>
      <c r="H23" s="322"/>
      <c r="I23" s="227">
        <f>SUM(D23*H23*52)</f>
        <v>0</v>
      </c>
    </row>
    <row r="24" spans="1:9" ht="12.75">
      <c r="A24" s="227"/>
      <c r="B24" s="232"/>
      <c r="C24" s="332"/>
      <c r="D24" s="309"/>
      <c r="E24" s="227"/>
      <c r="F24" s="227"/>
      <c r="G24" s="227">
        <f t="shared" si="0"/>
        <v>0</v>
      </c>
      <c r="H24" s="322"/>
      <c r="I24" s="227">
        <f aca="true" t="shared" si="1" ref="I24:I34">SUM(D24*H24*52)</f>
        <v>0</v>
      </c>
    </row>
    <row r="25" spans="1:9" ht="12.75">
      <c r="A25" s="227"/>
      <c r="B25" s="232"/>
      <c r="C25" s="232"/>
      <c r="D25" s="310"/>
      <c r="E25" s="227"/>
      <c r="F25" s="227"/>
      <c r="G25" s="227">
        <f t="shared" si="0"/>
        <v>0</v>
      </c>
      <c r="H25" s="322"/>
      <c r="I25" s="227">
        <f t="shared" si="1"/>
        <v>0</v>
      </c>
    </row>
    <row r="26" spans="1:9" ht="12.75">
      <c r="A26" s="227"/>
      <c r="B26" s="232"/>
      <c r="C26" s="232"/>
      <c r="D26" s="232"/>
      <c r="E26" s="227"/>
      <c r="F26" s="227"/>
      <c r="G26" s="227">
        <f t="shared" si="0"/>
        <v>0</v>
      </c>
      <c r="H26" s="322"/>
      <c r="I26" s="227">
        <f t="shared" si="1"/>
        <v>0</v>
      </c>
    </row>
    <row r="27" spans="1:9" ht="12.75">
      <c r="A27" s="227"/>
      <c r="B27" s="232"/>
      <c r="C27" s="232"/>
      <c r="D27" s="232"/>
      <c r="E27" s="227"/>
      <c r="F27" s="227"/>
      <c r="G27" s="227">
        <f t="shared" si="0"/>
        <v>0</v>
      </c>
      <c r="H27" s="322"/>
      <c r="I27" s="227">
        <f t="shared" si="1"/>
        <v>0</v>
      </c>
    </row>
    <row r="28" spans="1:9" ht="12.75">
      <c r="A28" s="227"/>
      <c r="B28" s="232"/>
      <c r="C28" s="232"/>
      <c r="D28" s="232"/>
      <c r="E28" s="227"/>
      <c r="F28" s="227"/>
      <c r="G28" s="227">
        <f t="shared" si="0"/>
        <v>0</v>
      </c>
      <c r="H28" s="322"/>
      <c r="I28" s="227">
        <f t="shared" si="1"/>
        <v>0</v>
      </c>
    </row>
    <row r="29" spans="1:9" ht="12.75">
      <c r="A29" s="227"/>
      <c r="B29" s="232"/>
      <c r="C29" s="232"/>
      <c r="D29" s="232"/>
      <c r="E29" s="227"/>
      <c r="F29" s="227"/>
      <c r="G29" s="227">
        <f t="shared" si="0"/>
        <v>0</v>
      </c>
      <c r="H29" s="322"/>
      <c r="I29" s="227">
        <f t="shared" si="1"/>
        <v>0</v>
      </c>
    </row>
    <row r="30" spans="1:9" ht="12.75">
      <c r="A30" s="227"/>
      <c r="B30" s="232"/>
      <c r="C30" s="232"/>
      <c r="D30" s="232"/>
      <c r="E30" s="227"/>
      <c r="F30" s="227"/>
      <c r="G30" s="227">
        <f t="shared" si="0"/>
        <v>0</v>
      </c>
      <c r="H30" s="322"/>
      <c r="I30" s="227">
        <f t="shared" si="1"/>
        <v>0</v>
      </c>
    </row>
    <row r="31" spans="1:9" ht="12.75">
      <c r="A31" s="227"/>
      <c r="B31" s="232"/>
      <c r="C31" s="232"/>
      <c r="D31" s="232"/>
      <c r="E31" s="227"/>
      <c r="F31" s="227"/>
      <c r="G31" s="227">
        <f t="shared" si="0"/>
        <v>0</v>
      </c>
      <c r="H31" s="322"/>
      <c r="I31" s="227">
        <f t="shared" si="1"/>
        <v>0</v>
      </c>
    </row>
    <row r="32" spans="1:9" ht="12.75">
      <c r="A32" s="227"/>
      <c r="B32" s="232"/>
      <c r="C32" s="232"/>
      <c r="D32" s="232"/>
      <c r="E32" s="227"/>
      <c r="F32" s="227"/>
      <c r="G32" s="227">
        <f t="shared" si="0"/>
        <v>0</v>
      </c>
      <c r="H32" s="322"/>
      <c r="I32" s="227">
        <f t="shared" si="1"/>
        <v>0</v>
      </c>
    </row>
    <row r="33" spans="1:9" ht="12.75">
      <c r="A33" s="227"/>
      <c r="B33" s="232"/>
      <c r="C33" s="232"/>
      <c r="D33" s="232"/>
      <c r="E33" s="227"/>
      <c r="F33" s="227"/>
      <c r="G33" s="227">
        <f t="shared" si="0"/>
        <v>0</v>
      </c>
      <c r="H33" s="322"/>
      <c r="I33" s="227">
        <f t="shared" si="1"/>
        <v>0</v>
      </c>
    </row>
    <row r="34" spans="1:9" ht="12.75">
      <c r="A34" s="233"/>
      <c r="B34" s="229"/>
      <c r="C34" s="234"/>
      <c r="D34" s="229"/>
      <c r="E34" s="228"/>
      <c r="F34" s="228"/>
      <c r="G34" s="227">
        <f t="shared" si="0"/>
        <v>0</v>
      </c>
      <c r="H34" s="333"/>
      <c r="I34" s="228">
        <f t="shared" si="1"/>
        <v>0</v>
      </c>
    </row>
    <row r="35" spans="1:9" s="62" customFormat="1" ht="14.25" customHeight="1">
      <c r="A35" s="235" t="s">
        <v>76</v>
      </c>
      <c r="B35" s="254" t="s">
        <v>160</v>
      </c>
      <c r="C35" s="236"/>
      <c r="D35" s="236"/>
      <c r="E35" s="237"/>
      <c r="F35" s="235"/>
      <c r="G35" s="222">
        <f>SUM(D35*E35*52)</f>
        <v>0</v>
      </c>
      <c r="H35" s="237"/>
      <c r="I35" s="227">
        <f>SUM(D35*H35*52)</f>
        <v>0</v>
      </c>
    </row>
    <row r="36" spans="1:9" ht="12.75">
      <c r="A36" s="222" t="s">
        <v>76</v>
      </c>
      <c r="B36" s="231" t="s">
        <v>109</v>
      </c>
      <c r="C36" s="231"/>
      <c r="D36" s="231"/>
      <c r="E36" s="222"/>
      <c r="F36" s="222"/>
      <c r="G36" s="222"/>
      <c r="H36" s="222"/>
      <c r="I36" s="222"/>
    </row>
    <row r="37" spans="1:9" ht="12.75">
      <c r="A37" s="227"/>
      <c r="B37" s="238" t="s">
        <v>79</v>
      </c>
      <c r="C37" s="232"/>
      <c r="D37" s="232"/>
      <c r="E37" s="227"/>
      <c r="F37" s="227"/>
      <c r="G37" s="227"/>
      <c r="H37" s="227"/>
      <c r="I37" s="227"/>
    </row>
    <row r="38" spans="1:9" ht="12.75">
      <c r="A38" s="227"/>
      <c r="B38" s="239"/>
      <c r="C38" s="232"/>
      <c r="D38" s="232"/>
      <c r="E38" s="227"/>
      <c r="F38" s="227"/>
      <c r="G38" s="227"/>
      <c r="H38" s="227"/>
      <c r="I38" s="227"/>
    </row>
    <row r="39" spans="1:9" ht="12.75">
      <c r="A39" s="227"/>
      <c r="B39" s="232"/>
      <c r="C39" s="232"/>
      <c r="D39" s="232"/>
      <c r="E39" s="227"/>
      <c r="F39" s="227"/>
      <c r="G39" s="227"/>
      <c r="H39" s="227"/>
      <c r="I39" s="227"/>
    </row>
    <row r="40" spans="1:9" ht="12.75">
      <c r="A40" s="227"/>
      <c r="B40" s="232"/>
      <c r="C40" s="232"/>
      <c r="D40" s="232"/>
      <c r="E40" s="227"/>
      <c r="F40" s="227"/>
      <c r="G40" s="227"/>
      <c r="H40" s="227"/>
      <c r="I40" s="227"/>
    </row>
    <row r="41" spans="1:9" ht="13.5" thickBot="1">
      <c r="A41" s="228"/>
      <c r="B41" s="229"/>
      <c r="C41" s="229"/>
      <c r="D41" s="229"/>
      <c r="E41" s="228"/>
      <c r="F41" s="228"/>
      <c r="G41" s="228"/>
      <c r="H41" s="228"/>
      <c r="I41" s="228"/>
    </row>
    <row r="42" spans="1:9" ht="13.5" thickTop="1">
      <c r="A42" s="240">
        <f>SUM(A13:A41)</f>
        <v>0</v>
      </c>
      <c r="B42" s="241" t="s">
        <v>89</v>
      </c>
      <c r="C42" s="242"/>
      <c r="D42" s="242"/>
      <c r="E42" s="240"/>
      <c r="F42" s="334">
        <f>SUM(F13:F41)</f>
        <v>0</v>
      </c>
      <c r="G42" s="334">
        <f>SUM(G13:G41)</f>
        <v>0</v>
      </c>
      <c r="H42" s="240"/>
      <c r="I42" s="334">
        <f>SUM(I13:I41)</f>
        <v>0</v>
      </c>
    </row>
    <row r="43" ht="12.75">
      <c r="H43" s="3"/>
    </row>
    <row r="45" spans="1:7" ht="12.75">
      <c r="A45" s="311" t="s">
        <v>159</v>
      </c>
      <c r="B45" s="311"/>
      <c r="C45" s="311"/>
      <c r="D45" s="311"/>
      <c r="E45" s="311"/>
      <c r="F45" s="311"/>
      <c r="G45" s="311"/>
    </row>
    <row r="47" ht="12.75">
      <c r="C47" s="158"/>
    </row>
  </sheetData>
  <sheetProtection/>
  <mergeCells count="4">
    <mergeCell ref="A11:A12"/>
    <mergeCell ref="B11:B12"/>
    <mergeCell ref="A2:G2"/>
    <mergeCell ref="C11:F11"/>
  </mergeCells>
  <printOptions/>
  <pageMargins left="0.15748031496062992" right="0.15748031496062992" top="0.2755905511811024" bottom="0.2755905511811024" header="0.2755905511811024" footer="0.2755905511811024"/>
  <pageSetup fitToHeight="1" fitToWidth="1"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
      <selection activeCell="B1" sqref="B1"/>
    </sheetView>
  </sheetViews>
  <sheetFormatPr defaultColWidth="9.140625" defaultRowHeight="12.75"/>
  <cols>
    <col min="1" max="1" width="10.57421875" style="67" customWidth="1"/>
    <col min="2" max="2" width="96.28125" style="3" customWidth="1"/>
    <col min="3" max="8" width="9.140625" style="3" customWidth="1"/>
    <col min="9" max="9" width="23.57421875" style="3" customWidth="1"/>
    <col min="10" max="16384" width="9.140625" style="3" customWidth="1"/>
  </cols>
  <sheetData>
    <row r="1" spans="1:2" ht="15">
      <c r="A1" s="66"/>
      <c r="B1" s="150" t="s">
        <v>118</v>
      </c>
    </row>
    <row r="2" spans="1:2" ht="12.75">
      <c r="A2" s="66"/>
      <c r="B2" s="66"/>
    </row>
    <row r="3" spans="1:8" ht="18" customHeight="1">
      <c r="A3" s="247"/>
      <c r="B3" s="248" t="s">
        <v>105</v>
      </c>
      <c r="C3" s="23"/>
      <c r="D3" s="23"/>
      <c r="E3" s="23"/>
      <c r="F3" s="23"/>
      <c r="G3" s="23"/>
      <c r="H3" s="23"/>
    </row>
    <row r="4" spans="1:2" ht="18" customHeight="1">
      <c r="A4" s="249"/>
      <c r="B4" s="250"/>
    </row>
    <row r="5" spans="1:2" ht="18" customHeight="1">
      <c r="A5" s="251" t="s">
        <v>30</v>
      </c>
      <c r="B5" s="252" t="s">
        <v>19</v>
      </c>
    </row>
    <row r="6" spans="1:2" ht="18" customHeight="1">
      <c r="A6" s="243">
        <v>7</v>
      </c>
      <c r="B6" s="244" t="s">
        <v>119</v>
      </c>
    </row>
    <row r="7" spans="1:2" ht="18" customHeight="1">
      <c r="A7" s="243"/>
      <c r="B7" s="244"/>
    </row>
    <row r="8" spans="1:2" ht="18" customHeight="1">
      <c r="A8" s="243"/>
      <c r="B8" s="244"/>
    </row>
    <row r="9" spans="1:2" ht="18" customHeight="1">
      <c r="A9" s="243"/>
      <c r="B9" s="245" t="s">
        <v>33</v>
      </c>
    </row>
    <row r="10" spans="1:2" ht="18" customHeight="1">
      <c r="A10" s="243" t="s">
        <v>120</v>
      </c>
      <c r="B10" s="244" t="s">
        <v>122</v>
      </c>
    </row>
    <row r="11" spans="1:2" ht="18" customHeight="1">
      <c r="A11" s="243"/>
      <c r="B11" s="244"/>
    </row>
    <row r="12" spans="1:2" ht="18" customHeight="1">
      <c r="A12" s="243" t="s">
        <v>121</v>
      </c>
      <c r="B12" s="246" t="s">
        <v>123</v>
      </c>
    </row>
    <row r="13" spans="1:2" ht="18" customHeight="1">
      <c r="A13" s="243"/>
      <c r="B13" s="244"/>
    </row>
    <row r="14" spans="1:2" ht="18" customHeight="1">
      <c r="A14" s="243"/>
      <c r="B14" s="244"/>
    </row>
    <row r="15" spans="1:3" ht="18" customHeight="1">
      <c r="A15" s="243">
        <v>20</v>
      </c>
      <c r="B15" s="246" t="s">
        <v>124</v>
      </c>
      <c r="C15" s="68"/>
    </row>
    <row r="16" spans="1:3" ht="18" customHeight="1">
      <c r="A16" s="243"/>
      <c r="B16" s="315"/>
      <c r="C16" s="68"/>
    </row>
    <row r="17" spans="1:2" ht="18" customHeight="1">
      <c r="A17" s="243"/>
      <c r="B17" s="244"/>
    </row>
    <row r="18" spans="1:2" ht="18" customHeight="1">
      <c r="A18" s="243">
        <v>21</v>
      </c>
      <c r="B18" s="244" t="s">
        <v>125</v>
      </c>
    </row>
    <row r="19" spans="1:2" ht="18" customHeight="1">
      <c r="A19" s="243"/>
      <c r="B19" s="244"/>
    </row>
    <row r="20" spans="1:2" ht="18" customHeight="1">
      <c r="A20" s="243"/>
      <c r="B20" s="244"/>
    </row>
    <row r="21" spans="1:2" ht="18" customHeight="1">
      <c r="A21" s="243">
        <v>24</v>
      </c>
      <c r="B21" s="244" t="s">
        <v>126</v>
      </c>
    </row>
    <row r="22" spans="1:2" ht="18" customHeight="1">
      <c r="A22" s="243"/>
      <c r="B22" s="244"/>
    </row>
    <row r="23" spans="1:2" ht="18" customHeight="1">
      <c r="A23" s="243"/>
      <c r="B23" s="244"/>
    </row>
    <row r="24" spans="1:2" ht="18" customHeight="1">
      <c r="A24" s="243">
        <v>26</v>
      </c>
      <c r="B24" s="244" t="s">
        <v>146</v>
      </c>
    </row>
    <row r="25" spans="1:2" ht="18" customHeight="1">
      <c r="A25" s="243"/>
      <c r="B25" s="244"/>
    </row>
    <row r="26" spans="1:2" ht="18" customHeight="1">
      <c r="A26" s="243">
        <v>27</v>
      </c>
      <c r="B26" s="244" t="s">
        <v>127</v>
      </c>
    </row>
    <row r="27" spans="1:2" ht="18" customHeight="1">
      <c r="A27" s="243"/>
      <c r="B27" s="244"/>
    </row>
    <row r="28" spans="1:2" ht="18" customHeight="1">
      <c r="A28" s="243">
        <v>42</v>
      </c>
      <c r="B28" s="244" t="s">
        <v>128</v>
      </c>
    </row>
    <row r="29" spans="1:2" ht="18" customHeight="1">
      <c r="A29" s="243"/>
      <c r="B29" s="244"/>
    </row>
    <row r="30" spans="1:2" ht="18" customHeight="1">
      <c r="A30" s="243"/>
      <c r="B30" s="244"/>
    </row>
    <row r="31" spans="1:3" ht="18" customHeight="1">
      <c r="A31" s="243"/>
      <c r="B31" s="244"/>
      <c r="C31" s="69"/>
    </row>
    <row r="32" ht="14.25" customHeight="1"/>
    <row r="36" ht="12.75">
      <c r="A36" s="70" t="s">
        <v>158</v>
      </c>
    </row>
  </sheetData>
  <sheetProtection/>
  <printOptions/>
  <pageMargins left="0.27" right="0.24" top="1" bottom="0.59" header="0.5" footer="0.34"/>
  <pageSetup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Q26" sqref="Q26"/>
    </sheetView>
  </sheetViews>
  <sheetFormatPr defaultColWidth="9.140625" defaultRowHeight="12.75"/>
  <sheetData>
    <row r="1" spans="1:13" ht="13.5">
      <c r="A1" s="260"/>
      <c r="B1" s="260"/>
      <c r="C1" s="260"/>
      <c r="D1" s="260"/>
      <c r="E1" s="260"/>
      <c r="F1" s="260"/>
      <c r="G1" s="260"/>
      <c r="H1" s="260"/>
      <c r="I1" s="260"/>
      <c r="J1" s="260"/>
      <c r="K1" s="260"/>
      <c r="L1" s="260"/>
      <c r="M1" s="260"/>
    </row>
    <row r="2" spans="1:13" ht="15">
      <c r="A2" s="260"/>
      <c r="B2" s="269" t="s">
        <v>168</v>
      </c>
      <c r="C2" s="270"/>
      <c r="D2" s="270"/>
      <c r="E2" s="270"/>
      <c r="F2" s="270"/>
      <c r="G2" s="270"/>
      <c r="H2" s="270"/>
      <c r="I2" s="270"/>
      <c r="J2" s="270"/>
      <c r="K2" s="270"/>
      <c r="L2" s="270"/>
      <c r="M2" s="271"/>
    </row>
    <row r="3" spans="1:15" ht="15">
      <c r="A3" s="260"/>
      <c r="B3" s="272" t="s">
        <v>169</v>
      </c>
      <c r="C3" s="268"/>
      <c r="D3" s="268"/>
      <c r="E3" s="268"/>
      <c r="F3" s="268"/>
      <c r="G3" s="268"/>
      <c r="H3" s="268"/>
      <c r="I3" s="268"/>
      <c r="J3" s="268"/>
      <c r="K3" s="268"/>
      <c r="L3" s="268"/>
      <c r="M3" s="273"/>
      <c r="N3" s="3"/>
      <c r="O3" s="3"/>
    </row>
    <row r="4" spans="1:13" ht="13.5">
      <c r="A4" s="260"/>
      <c r="B4" s="274"/>
      <c r="C4" s="275"/>
      <c r="D4" s="275"/>
      <c r="E4" s="275"/>
      <c r="F4" s="275"/>
      <c r="G4" s="275"/>
      <c r="H4" s="275"/>
      <c r="I4" s="275"/>
      <c r="J4" s="275"/>
      <c r="K4" s="275"/>
      <c r="L4" s="275"/>
      <c r="M4" s="276"/>
    </row>
    <row r="5" spans="1:13" ht="13.5">
      <c r="A5" s="260"/>
      <c r="B5" s="277" t="s">
        <v>170</v>
      </c>
      <c r="C5" s="275"/>
      <c r="D5" s="275"/>
      <c r="E5" s="275"/>
      <c r="F5" s="275"/>
      <c r="G5" s="275"/>
      <c r="H5" s="275"/>
      <c r="I5" s="275"/>
      <c r="J5" s="275"/>
      <c r="K5" s="275"/>
      <c r="L5" s="275"/>
      <c r="M5" s="276"/>
    </row>
    <row r="6" spans="1:13" ht="13.5">
      <c r="A6" s="260"/>
      <c r="B6" s="274" t="s">
        <v>171</v>
      </c>
      <c r="C6" s="275"/>
      <c r="D6" s="275"/>
      <c r="E6" s="275"/>
      <c r="F6" s="275"/>
      <c r="G6" s="275"/>
      <c r="H6" s="275"/>
      <c r="I6" s="275"/>
      <c r="J6" s="275"/>
      <c r="K6" s="275"/>
      <c r="L6" s="275"/>
      <c r="M6" s="276"/>
    </row>
    <row r="7" spans="1:13" ht="13.5">
      <c r="A7" s="260"/>
      <c r="B7" s="274" t="s">
        <v>172</v>
      </c>
      <c r="C7" s="275"/>
      <c r="D7" s="275"/>
      <c r="E7" s="275"/>
      <c r="F7" s="275"/>
      <c r="G7" s="275"/>
      <c r="H7" s="275"/>
      <c r="I7" s="275"/>
      <c r="J7" s="275"/>
      <c r="K7" s="275"/>
      <c r="L7" s="275"/>
      <c r="M7" s="276"/>
    </row>
    <row r="8" spans="1:13" ht="13.5">
      <c r="A8" s="260"/>
      <c r="B8" s="274"/>
      <c r="C8" s="275"/>
      <c r="D8" s="275"/>
      <c r="E8" s="275"/>
      <c r="F8" s="275"/>
      <c r="G8" s="275"/>
      <c r="H8" s="275"/>
      <c r="I8" s="275"/>
      <c r="J8" s="275"/>
      <c r="K8" s="275"/>
      <c r="L8" s="275"/>
      <c r="M8" s="276"/>
    </row>
    <row r="9" spans="1:13" ht="13.5">
      <c r="A9" s="260"/>
      <c r="B9" s="274"/>
      <c r="C9" s="275"/>
      <c r="D9" s="275"/>
      <c r="E9" s="275"/>
      <c r="F9" s="275"/>
      <c r="G9" s="275"/>
      <c r="H9" s="275"/>
      <c r="I9" s="275"/>
      <c r="J9" s="275"/>
      <c r="K9" s="275"/>
      <c r="L9" s="275"/>
      <c r="M9" s="276"/>
    </row>
    <row r="10" spans="1:13" ht="13.5">
      <c r="A10" s="260"/>
      <c r="B10" s="277" t="s">
        <v>173</v>
      </c>
      <c r="C10" s="275"/>
      <c r="D10" s="275"/>
      <c r="E10" s="275"/>
      <c r="F10" s="275"/>
      <c r="G10" s="275"/>
      <c r="H10" s="275"/>
      <c r="I10" s="275"/>
      <c r="J10" s="275"/>
      <c r="K10" s="275"/>
      <c r="L10" s="275"/>
      <c r="M10" s="276"/>
    </row>
    <row r="11" spans="1:13" ht="13.5">
      <c r="A11" s="260"/>
      <c r="B11" s="274"/>
      <c r="C11" s="275"/>
      <c r="D11" s="275"/>
      <c r="E11" s="275"/>
      <c r="F11" s="275"/>
      <c r="G11" s="275"/>
      <c r="H11" s="275"/>
      <c r="I11" s="275"/>
      <c r="J11" s="275"/>
      <c r="K11" s="275"/>
      <c r="L11" s="275"/>
      <c r="M11" s="276"/>
    </row>
    <row r="12" spans="1:13" ht="13.5">
      <c r="A12" s="260"/>
      <c r="B12" s="277" t="s">
        <v>174</v>
      </c>
      <c r="C12" s="275"/>
      <c r="D12" s="275"/>
      <c r="E12" s="275"/>
      <c r="F12" s="275"/>
      <c r="G12" s="275"/>
      <c r="H12" s="275"/>
      <c r="I12" s="275"/>
      <c r="J12" s="275"/>
      <c r="K12" s="275"/>
      <c r="L12" s="275"/>
      <c r="M12" s="276"/>
    </row>
    <row r="13" spans="1:13" ht="13.5">
      <c r="A13" s="260"/>
      <c r="B13" s="274"/>
      <c r="C13" s="275" t="s">
        <v>175</v>
      </c>
      <c r="D13" s="275"/>
      <c r="E13" s="275"/>
      <c r="F13" s="275"/>
      <c r="G13" s="275"/>
      <c r="H13" s="275"/>
      <c r="I13" s="275"/>
      <c r="J13" s="275"/>
      <c r="K13" s="275"/>
      <c r="L13" s="275"/>
      <c r="M13" s="276"/>
    </row>
    <row r="14" spans="1:13" ht="13.5">
      <c r="A14" s="260"/>
      <c r="B14" s="274"/>
      <c r="C14" s="275" t="s">
        <v>176</v>
      </c>
      <c r="D14" s="275"/>
      <c r="E14" s="275"/>
      <c r="F14" s="275"/>
      <c r="G14" s="275"/>
      <c r="H14" s="275"/>
      <c r="I14" s="275"/>
      <c r="J14" s="275"/>
      <c r="K14" s="275"/>
      <c r="L14" s="275"/>
      <c r="M14" s="276"/>
    </row>
    <row r="15" spans="1:13" ht="13.5">
      <c r="A15" s="260"/>
      <c r="B15" s="274"/>
      <c r="C15" s="275" t="s">
        <v>177</v>
      </c>
      <c r="D15" s="275"/>
      <c r="E15" s="275"/>
      <c r="F15" s="275"/>
      <c r="G15" s="275"/>
      <c r="H15" s="275"/>
      <c r="I15" s="275"/>
      <c r="J15" s="275"/>
      <c r="K15" s="275"/>
      <c r="L15" s="275"/>
      <c r="M15" s="276"/>
    </row>
    <row r="16" spans="1:13" ht="13.5">
      <c r="A16" s="260"/>
      <c r="B16" s="274"/>
      <c r="C16" s="275"/>
      <c r="D16" s="275"/>
      <c r="E16" s="275"/>
      <c r="F16" s="275"/>
      <c r="G16" s="275"/>
      <c r="H16" s="275"/>
      <c r="I16" s="275"/>
      <c r="J16" s="275"/>
      <c r="K16" s="275"/>
      <c r="L16" s="275"/>
      <c r="M16" s="276"/>
    </row>
    <row r="17" spans="1:13" ht="13.5">
      <c r="A17" s="260"/>
      <c r="B17" s="277" t="s">
        <v>178</v>
      </c>
      <c r="C17" s="275"/>
      <c r="D17" s="275"/>
      <c r="E17" s="275"/>
      <c r="F17" s="275"/>
      <c r="G17" s="275"/>
      <c r="H17" s="275"/>
      <c r="I17" s="275"/>
      <c r="J17" s="275"/>
      <c r="K17" s="275"/>
      <c r="L17" s="275"/>
      <c r="M17" s="276"/>
    </row>
    <row r="18" spans="1:13" ht="13.5">
      <c r="A18" s="260"/>
      <c r="B18" s="274"/>
      <c r="C18" s="275" t="s">
        <v>179</v>
      </c>
      <c r="D18" s="275"/>
      <c r="E18" s="275"/>
      <c r="F18" s="275"/>
      <c r="G18" s="275"/>
      <c r="H18" s="275"/>
      <c r="I18" s="275"/>
      <c r="J18" s="275"/>
      <c r="K18" s="275"/>
      <c r="L18" s="275"/>
      <c r="M18" s="276"/>
    </row>
    <row r="19" spans="1:13" ht="13.5">
      <c r="A19" s="260"/>
      <c r="B19" s="274"/>
      <c r="C19" s="275" t="s">
        <v>180</v>
      </c>
      <c r="D19" s="275"/>
      <c r="E19" s="275"/>
      <c r="F19" s="275"/>
      <c r="G19" s="275"/>
      <c r="H19" s="275"/>
      <c r="I19" s="275"/>
      <c r="J19" s="275"/>
      <c r="K19" s="275"/>
      <c r="L19" s="275"/>
      <c r="M19" s="276"/>
    </row>
    <row r="20" spans="1:13" ht="13.5">
      <c r="A20" s="260"/>
      <c r="B20" s="274"/>
      <c r="C20" s="275" t="s">
        <v>181</v>
      </c>
      <c r="D20" s="275"/>
      <c r="E20" s="275"/>
      <c r="F20" s="275"/>
      <c r="G20" s="275"/>
      <c r="H20" s="275"/>
      <c r="I20" s="275"/>
      <c r="J20" s="275"/>
      <c r="K20" s="275"/>
      <c r="L20" s="275"/>
      <c r="M20" s="276"/>
    </row>
    <row r="21" spans="1:13" ht="13.5">
      <c r="A21" s="260"/>
      <c r="B21" s="274"/>
      <c r="C21" s="275" t="s">
        <v>182</v>
      </c>
      <c r="D21" s="275"/>
      <c r="E21" s="275"/>
      <c r="F21" s="275"/>
      <c r="G21" s="275"/>
      <c r="H21" s="275"/>
      <c r="I21" s="275"/>
      <c r="J21" s="275"/>
      <c r="K21" s="275"/>
      <c r="L21" s="275"/>
      <c r="M21" s="276"/>
    </row>
    <row r="22" spans="1:13" ht="13.5">
      <c r="A22" s="260"/>
      <c r="B22" s="274"/>
      <c r="C22" s="275"/>
      <c r="D22" s="275"/>
      <c r="E22" s="275"/>
      <c r="F22" s="275"/>
      <c r="G22" s="275"/>
      <c r="H22" s="275"/>
      <c r="I22" s="275"/>
      <c r="J22" s="275"/>
      <c r="K22" s="275"/>
      <c r="L22" s="275"/>
      <c r="M22" s="276"/>
    </row>
    <row r="23" spans="1:13" ht="13.5">
      <c r="A23" s="260"/>
      <c r="B23" s="274"/>
      <c r="C23" s="275" t="s">
        <v>194</v>
      </c>
      <c r="D23" s="275"/>
      <c r="E23" s="275"/>
      <c r="F23" s="275"/>
      <c r="G23" s="275"/>
      <c r="H23" s="275"/>
      <c r="I23" s="275"/>
      <c r="J23" s="275"/>
      <c r="K23" s="275"/>
      <c r="L23" s="275"/>
      <c r="M23" s="276"/>
    </row>
    <row r="24" spans="1:13" ht="13.5">
      <c r="A24" s="260"/>
      <c r="B24" s="274"/>
      <c r="C24" s="275"/>
      <c r="D24" s="275"/>
      <c r="E24" s="275"/>
      <c r="F24" s="275"/>
      <c r="G24" s="275"/>
      <c r="H24" s="275"/>
      <c r="I24" s="275"/>
      <c r="J24" s="275"/>
      <c r="K24" s="275"/>
      <c r="L24" s="275"/>
      <c r="M24" s="276"/>
    </row>
    <row r="25" spans="1:13" ht="13.5">
      <c r="A25" s="260"/>
      <c r="B25" s="277" t="s">
        <v>183</v>
      </c>
      <c r="C25" s="275"/>
      <c r="D25" s="275"/>
      <c r="E25" s="275"/>
      <c r="F25" s="275"/>
      <c r="G25" s="275"/>
      <c r="H25" s="275"/>
      <c r="I25" s="275"/>
      <c r="J25" s="275"/>
      <c r="K25" s="275"/>
      <c r="L25" s="275"/>
      <c r="M25" s="276"/>
    </row>
    <row r="26" spans="1:13" ht="13.5">
      <c r="A26" s="260"/>
      <c r="B26" s="274"/>
      <c r="C26" s="275" t="s">
        <v>184</v>
      </c>
      <c r="D26" s="275"/>
      <c r="E26" s="275"/>
      <c r="F26" s="275"/>
      <c r="G26" s="275"/>
      <c r="H26" s="275"/>
      <c r="I26" s="275"/>
      <c r="J26" s="275"/>
      <c r="K26" s="275"/>
      <c r="L26" s="275"/>
      <c r="M26" s="276"/>
    </row>
    <row r="27" spans="1:13" ht="13.5">
      <c r="A27" s="260"/>
      <c r="B27" s="274"/>
      <c r="C27" s="275" t="s">
        <v>185</v>
      </c>
      <c r="D27" s="275"/>
      <c r="E27" s="275"/>
      <c r="F27" s="275"/>
      <c r="G27" s="275"/>
      <c r="H27" s="275"/>
      <c r="I27" s="275"/>
      <c r="J27" s="275"/>
      <c r="K27" s="275"/>
      <c r="L27" s="275"/>
      <c r="M27" s="276"/>
    </row>
    <row r="28" spans="1:13" ht="13.5">
      <c r="A28" s="260"/>
      <c r="B28" s="274"/>
      <c r="C28" s="275"/>
      <c r="D28" s="275"/>
      <c r="E28" s="275"/>
      <c r="F28" s="275"/>
      <c r="G28" s="275"/>
      <c r="H28" s="275"/>
      <c r="I28" s="275"/>
      <c r="J28" s="275"/>
      <c r="K28" s="275"/>
      <c r="L28" s="275"/>
      <c r="M28" s="276"/>
    </row>
    <row r="29" spans="1:13" ht="13.5">
      <c r="A29" s="260"/>
      <c r="B29" s="277" t="s">
        <v>186</v>
      </c>
      <c r="C29" s="275"/>
      <c r="D29" s="275"/>
      <c r="E29" s="275"/>
      <c r="F29" s="275"/>
      <c r="G29" s="275"/>
      <c r="H29" s="275"/>
      <c r="I29" s="275"/>
      <c r="J29" s="275"/>
      <c r="K29" s="275"/>
      <c r="L29" s="275"/>
      <c r="M29" s="276"/>
    </row>
    <row r="30" spans="1:13" ht="13.5">
      <c r="A30" s="260"/>
      <c r="B30" s="274"/>
      <c r="C30" s="275" t="s">
        <v>195</v>
      </c>
      <c r="D30" s="275"/>
      <c r="E30" s="275"/>
      <c r="F30" s="275"/>
      <c r="G30" s="275"/>
      <c r="H30" s="275"/>
      <c r="I30" s="275"/>
      <c r="J30" s="275"/>
      <c r="K30" s="275"/>
      <c r="L30" s="275"/>
      <c r="M30" s="276"/>
    </row>
    <row r="31" spans="1:13" ht="13.5">
      <c r="A31" s="260"/>
      <c r="B31" s="274"/>
      <c r="C31" s="275" t="s">
        <v>196</v>
      </c>
      <c r="D31" s="275"/>
      <c r="E31" s="275"/>
      <c r="F31" s="275"/>
      <c r="G31" s="275"/>
      <c r="H31" s="275"/>
      <c r="I31" s="275"/>
      <c r="J31" s="275"/>
      <c r="K31" s="275"/>
      <c r="L31" s="275"/>
      <c r="M31" s="276"/>
    </row>
    <row r="32" spans="1:13" ht="13.5">
      <c r="A32" s="260"/>
      <c r="B32" s="274"/>
      <c r="C32" s="275" t="s">
        <v>197</v>
      </c>
      <c r="D32" s="275"/>
      <c r="E32" s="275"/>
      <c r="F32" s="275"/>
      <c r="G32" s="275"/>
      <c r="H32" s="275"/>
      <c r="I32" s="275"/>
      <c r="J32" s="275"/>
      <c r="K32" s="275"/>
      <c r="L32" s="275"/>
      <c r="M32" s="276"/>
    </row>
    <row r="33" spans="1:13" ht="13.5">
      <c r="A33" s="260"/>
      <c r="B33" s="274"/>
      <c r="C33" s="275"/>
      <c r="D33" s="275"/>
      <c r="E33" s="275"/>
      <c r="F33" s="275"/>
      <c r="G33" s="275"/>
      <c r="H33" s="275"/>
      <c r="I33" s="275"/>
      <c r="J33" s="275"/>
      <c r="K33" s="275"/>
      <c r="L33" s="275"/>
      <c r="M33" s="276"/>
    </row>
    <row r="34" spans="1:13" ht="13.5">
      <c r="A34" s="260"/>
      <c r="B34" s="274"/>
      <c r="C34" s="275" t="s">
        <v>187</v>
      </c>
      <c r="D34" s="275"/>
      <c r="E34" s="275"/>
      <c r="F34" s="275"/>
      <c r="G34" s="275"/>
      <c r="H34" s="275"/>
      <c r="I34" s="275"/>
      <c r="J34" s="275"/>
      <c r="K34" s="275"/>
      <c r="L34" s="275"/>
      <c r="M34" s="276"/>
    </row>
    <row r="35" spans="1:13" ht="13.5">
      <c r="A35" s="260"/>
      <c r="B35" s="274"/>
      <c r="C35" s="275" t="s">
        <v>193</v>
      </c>
      <c r="D35" s="275"/>
      <c r="E35" s="275"/>
      <c r="F35" s="275"/>
      <c r="G35" s="275"/>
      <c r="H35" s="275"/>
      <c r="I35" s="275"/>
      <c r="J35" s="275"/>
      <c r="K35" s="275"/>
      <c r="L35" s="275"/>
      <c r="M35" s="276"/>
    </row>
    <row r="36" spans="1:13" ht="13.5">
      <c r="A36" s="260"/>
      <c r="B36" s="274"/>
      <c r="C36" s="278" t="s">
        <v>188</v>
      </c>
      <c r="D36" s="275"/>
      <c r="E36" s="275"/>
      <c r="F36" s="275"/>
      <c r="G36" s="275"/>
      <c r="H36" s="275"/>
      <c r="I36" s="275"/>
      <c r="J36" s="275"/>
      <c r="K36" s="275"/>
      <c r="L36" s="275"/>
      <c r="M36" s="276"/>
    </row>
    <row r="37" spans="1:13" ht="13.5">
      <c r="A37" s="260"/>
      <c r="B37" s="274"/>
      <c r="C37" s="279" t="s">
        <v>189</v>
      </c>
      <c r="D37" s="275"/>
      <c r="E37" s="275"/>
      <c r="F37" s="275"/>
      <c r="G37" s="275"/>
      <c r="H37" s="275"/>
      <c r="I37" s="275"/>
      <c r="J37" s="275"/>
      <c r="K37" s="275"/>
      <c r="L37" s="275"/>
      <c r="M37" s="276"/>
    </row>
    <row r="38" spans="1:13" ht="13.5">
      <c r="A38" s="260"/>
      <c r="B38" s="274"/>
      <c r="C38" s="279" t="s">
        <v>190</v>
      </c>
      <c r="D38" s="275"/>
      <c r="E38" s="275"/>
      <c r="F38" s="275"/>
      <c r="G38" s="275"/>
      <c r="H38" s="275"/>
      <c r="I38" s="275"/>
      <c r="J38" s="275"/>
      <c r="K38" s="275"/>
      <c r="L38" s="275"/>
      <c r="M38" s="276"/>
    </row>
    <row r="39" spans="1:13" ht="13.5">
      <c r="A39" s="260"/>
      <c r="B39" s="274"/>
      <c r="C39" s="279" t="s">
        <v>191</v>
      </c>
      <c r="D39" s="275"/>
      <c r="E39" s="275"/>
      <c r="F39" s="275"/>
      <c r="G39" s="275"/>
      <c r="H39" s="275"/>
      <c r="I39" s="275"/>
      <c r="J39" s="275"/>
      <c r="K39" s="275"/>
      <c r="L39" s="275"/>
      <c r="M39" s="276"/>
    </row>
    <row r="40" spans="1:13" ht="13.5">
      <c r="A40" s="260"/>
      <c r="B40" s="274"/>
      <c r="C40" s="279"/>
      <c r="D40" s="275"/>
      <c r="E40" s="275"/>
      <c r="F40" s="275"/>
      <c r="G40" s="275"/>
      <c r="H40" s="275"/>
      <c r="I40" s="275"/>
      <c r="J40" s="275"/>
      <c r="K40" s="275"/>
      <c r="L40" s="275"/>
      <c r="M40" s="276"/>
    </row>
    <row r="41" spans="1:13" ht="13.5">
      <c r="A41" s="260"/>
      <c r="B41" s="274"/>
      <c r="C41" s="280" t="s">
        <v>192</v>
      </c>
      <c r="D41" s="275"/>
      <c r="E41" s="275"/>
      <c r="F41" s="275"/>
      <c r="G41" s="275"/>
      <c r="H41" s="275"/>
      <c r="I41" s="275"/>
      <c r="J41" s="275"/>
      <c r="K41" s="275"/>
      <c r="L41" s="275"/>
      <c r="M41" s="276"/>
    </row>
    <row r="42" spans="1:13" ht="13.5">
      <c r="A42" s="260"/>
      <c r="B42" s="281"/>
      <c r="C42" s="268"/>
      <c r="D42" s="268"/>
      <c r="E42" s="268"/>
      <c r="F42" s="268"/>
      <c r="G42" s="268"/>
      <c r="H42" s="268"/>
      <c r="I42" s="268"/>
      <c r="J42" s="268"/>
      <c r="K42" s="268"/>
      <c r="L42" s="268"/>
      <c r="M42" s="273"/>
    </row>
  </sheetData>
  <sheetProtection/>
  <hyperlinks>
    <hyperlink ref="C41" r:id="rId1" display="mailto:cdcinfo@gov.mb.ca"/>
  </hyperlinks>
  <printOptions/>
  <pageMargins left="0.5118110236220472" right="0.5118110236220472" top="0.5511811023622047" bottom="0.5511811023622047" header="0.31496062992125984" footer="0.31496062992125984"/>
  <pageSetup fitToHeight="1" fitToWidth="1" horizontalDpi="600" verticalDpi="600" orientation="portrait" scale="88" r:id="rId2"/>
  <headerFooter>
    <oddHeader>&amp;C&amp;A</oddHeader>
    <oddFooter>&amp;C&amp;F&amp;RPage &amp;P of &amp;N</oddFooter>
  </headerFooter>
</worksheet>
</file>

<file path=xl/worksheets/sheet7.xml><?xml version="1.0" encoding="utf-8"?>
<worksheet xmlns="http://schemas.openxmlformats.org/spreadsheetml/2006/main" xmlns:r="http://schemas.openxmlformats.org/officeDocument/2006/relationships">
  <dimension ref="B3:D75"/>
  <sheetViews>
    <sheetView zoomScalePageLayoutView="0" workbookViewId="0" topLeftCell="A34">
      <selection activeCell="B3" sqref="B3"/>
    </sheetView>
  </sheetViews>
  <sheetFormatPr defaultColWidth="9.140625" defaultRowHeight="12.75"/>
  <cols>
    <col min="2" max="2" width="13.28125" style="285" customWidth="1"/>
    <col min="3" max="3" width="26.421875" style="62" customWidth="1"/>
    <col min="4" max="4" width="78.421875" style="62" customWidth="1"/>
  </cols>
  <sheetData>
    <row r="3" spans="2:4" ht="15">
      <c r="B3" s="286" t="s">
        <v>198</v>
      </c>
      <c r="C3" s="287"/>
      <c r="D3" s="287"/>
    </row>
    <row r="4" spans="2:4" ht="12.75">
      <c r="B4" s="288" t="s">
        <v>206</v>
      </c>
      <c r="C4" s="282" t="s">
        <v>207</v>
      </c>
      <c r="D4" s="282" t="s">
        <v>208</v>
      </c>
    </row>
    <row r="5" spans="2:4" ht="12.75">
      <c r="B5" s="298"/>
      <c r="C5" s="291"/>
      <c r="D5" s="291"/>
    </row>
    <row r="6" spans="2:4" ht="15">
      <c r="B6" s="290" t="s">
        <v>19</v>
      </c>
      <c r="C6" s="289"/>
      <c r="D6" s="289"/>
    </row>
    <row r="7" spans="2:4" ht="52.5">
      <c r="B7" s="284">
        <v>1</v>
      </c>
      <c r="C7" s="283" t="s">
        <v>199</v>
      </c>
      <c r="D7" s="303" t="s">
        <v>209</v>
      </c>
    </row>
    <row r="8" spans="2:4" ht="26.25">
      <c r="B8" s="285">
        <v>2</v>
      </c>
      <c r="C8" s="283" t="s">
        <v>200</v>
      </c>
      <c r="D8" s="303" t="s">
        <v>210</v>
      </c>
    </row>
    <row r="9" spans="2:4" ht="39">
      <c r="B9" s="285">
        <v>3</v>
      </c>
      <c r="C9" s="283" t="s">
        <v>201</v>
      </c>
      <c r="D9" s="303" t="s">
        <v>211</v>
      </c>
    </row>
    <row r="10" spans="2:4" ht="26.25">
      <c r="B10" s="285">
        <v>4</v>
      </c>
      <c r="C10" s="283" t="s">
        <v>202</v>
      </c>
      <c r="D10" s="303" t="s">
        <v>212</v>
      </c>
    </row>
    <row r="11" spans="2:4" ht="26.25">
      <c r="B11" s="285">
        <v>5</v>
      </c>
      <c r="C11" s="283" t="s">
        <v>203</v>
      </c>
      <c r="D11" s="303" t="s">
        <v>213</v>
      </c>
    </row>
    <row r="12" spans="2:4" ht="26.25">
      <c r="B12" s="285">
        <v>6</v>
      </c>
      <c r="C12" s="283" t="s">
        <v>204</v>
      </c>
      <c r="D12" s="303" t="s">
        <v>214</v>
      </c>
    </row>
    <row r="13" spans="2:4" ht="39">
      <c r="B13" s="285">
        <v>7</v>
      </c>
      <c r="C13" s="283" t="s">
        <v>205</v>
      </c>
      <c r="D13" s="303" t="s">
        <v>215</v>
      </c>
    </row>
    <row r="14" spans="2:4" ht="26.25">
      <c r="B14" s="285">
        <v>8</v>
      </c>
      <c r="C14" s="283" t="s">
        <v>216</v>
      </c>
      <c r="D14" s="303" t="s">
        <v>219</v>
      </c>
    </row>
    <row r="17" spans="2:4" ht="15">
      <c r="B17" s="292" t="s">
        <v>198</v>
      </c>
      <c r="C17" s="293"/>
      <c r="D17" s="293"/>
    </row>
    <row r="18" spans="2:4" ht="12.75">
      <c r="B18" s="296" t="s">
        <v>206</v>
      </c>
      <c r="C18" s="297" t="s">
        <v>207</v>
      </c>
      <c r="D18" s="297" t="s">
        <v>208</v>
      </c>
    </row>
    <row r="19" spans="2:4" ht="12.75">
      <c r="B19" s="299"/>
      <c r="C19" s="295"/>
      <c r="D19" s="295"/>
    </row>
    <row r="20" spans="2:4" ht="15">
      <c r="B20" s="294" t="s">
        <v>33</v>
      </c>
      <c r="C20" s="293"/>
      <c r="D20" s="293"/>
    </row>
    <row r="22" spans="2:4" ht="12.75">
      <c r="B22" s="302" t="s">
        <v>217</v>
      </c>
      <c r="C22" s="293"/>
      <c r="D22" s="293"/>
    </row>
    <row r="23" ht="12.75">
      <c r="B23" s="301"/>
    </row>
    <row r="24" ht="12.75">
      <c r="B24" s="300" t="s">
        <v>220</v>
      </c>
    </row>
    <row r="25" ht="12.75">
      <c r="B25" s="300" t="s">
        <v>218</v>
      </c>
    </row>
    <row r="27" spans="2:4" ht="39">
      <c r="B27" s="304">
        <v>9</v>
      </c>
      <c r="C27" s="283" t="s">
        <v>221</v>
      </c>
      <c r="D27" s="303" t="s">
        <v>222</v>
      </c>
    </row>
    <row r="28" spans="2:4" ht="39">
      <c r="B28" s="304">
        <v>10</v>
      </c>
      <c r="C28" s="283" t="s">
        <v>223</v>
      </c>
      <c r="D28" s="303" t="s">
        <v>224</v>
      </c>
    </row>
    <row r="29" spans="2:4" ht="39">
      <c r="B29" s="304">
        <v>11</v>
      </c>
      <c r="C29" s="283" t="s">
        <v>235</v>
      </c>
      <c r="D29" s="303" t="s">
        <v>225</v>
      </c>
    </row>
    <row r="30" spans="2:4" ht="39">
      <c r="B30" s="304"/>
      <c r="C30" s="283" t="s">
        <v>226</v>
      </c>
      <c r="D30" s="303" t="s">
        <v>227</v>
      </c>
    </row>
    <row r="31" spans="2:4" ht="39">
      <c r="B31" s="304">
        <v>12</v>
      </c>
      <c r="C31" s="283" t="s">
        <v>236</v>
      </c>
      <c r="D31" s="303" t="s">
        <v>230</v>
      </c>
    </row>
    <row r="32" spans="2:4" ht="39">
      <c r="B32" s="304"/>
      <c r="C32" s="283" t="s">
        <v>237</v>
      </c>
      <c r="D32" s="303" t="s">
        <v>227</v>
      </c>
    </row>
    <row r="33" spans="2:4" ht="39">
      <c r="B33" s="304">
        <v>13</v>
      </c>
      <c r="C33" s="283" t="s">
        <v>228</v>
      </c>
      <c r="D33" s="303" t="s">
        <v>229</v>
      </c>
    </row>
    <row r="34" spans="3:4" ht="39">
      <c r="C34" s="283" t="s">
        <v>231</v>
      </c>
      <c r="D34" s="303" t="s">
        <v>227</v>
      </c>
    </row>
    <row r="35" spans="2:4" ht="78.75">
      <c r="B35" s="304">
        <v>14</v>
      </c>
      <c r="C35" s="283" t="s">
        <v>232</v>
      </c>
      <c r="D35" s="303" t="s">
        <v>233</v>
      </c>
    </row>
    <row r="36" spans="2:4" ht="92.25">
      <c r="B36" s="304">
        <v>15</v>
      </c>
      <c r="C36" s="283" t="s">
        <v>234</v>
      </c>
      <c r="D36" s="303" t="s">
        <v>240</v>
      </c>
    </row>
    <row r="37" spans="2:3" ht="12.75">
      <c r="B37" s="304"/>
      <c r="C37" s="283"/>
    </row>
    <row r="38" spans="2:4" ht="12.75">
      <c r="B38" s="302" t="s">
        <v>26</v>
      </c>
      <c r="C38" s="305"/>
      <c r="D38" s="293"/>
    </row>
    <row r="39" spans="2:3" ht="12.75">
      <c r="B39" s="304"/>
      <c r="C39" s="283"/>
    </row>
    <row r="40" spans="2:4" ht="39">
      <c r="B40" s="304">
        <v>16</v>
      </c>
      <c r="C40" s="283" t="s">
        <v>42</v>
      </c>
      <c r="D40" s="303" t="s">
        <v>238</v>
      </c>
    </row>
    <row r="41" spans="2:4" ht="66">
      <c r="B41" s="304">
        <v>17</v>
      </c>
      <c r="C41" s="283" t="s">
        <v>43</v>
      </c>
      <c r="D41" s="303" t="s">
        <v>239</v>
      </c>
    </row>
    <row r="42" spans="2:4" ht="39">
      <c r="B42" s="304">
        <v>18</v>
      </c>
      <c r="C42" s="283" t="s">
        <v>241</v>
      </c>
      <c r="D42" s="303" t="s">
        <v>243</v>
      </c>
    </row>
    <row r="43" spans="2:3" ht="39">
      <c r="B43" s="304">
        <v>19</v>
      </c>
      <c r="C43" s="283" t="s">
        <v>242</v>
      </c>
    </row>
    <row r="44" spans="2:4" ht="39">
      <c r="B44" s="304">
        <v>20</v>
      </c>
      <c r="C44" s="283" t="s">
        <v>244</v>
      </c>
      <c r="D44" s="303" t="s">
        <v>245</v>
      </c>
    </row>
    <row r="45" spans="2:4" ht="39">
      <c r="B45" s="304">
        <v>21</v>
      </c>
      <c r="C45" s="283" t="s">
        <v>205</v>
      </c>
      <c r="D45" s="303" t="s">
        <v>246</v>
      </c>
    </row>
    <row r="46" spans="2:3" ht="12.75">
      <c r="B46" s="304"/>
      <c r="C46" s="283"/>
    </row>
    <row r="47" spans="2:4" ht="12.75">
      <c r="B47" s="302" t="s">
        <v>27</v>
      </c>
      <c r="C47" s="305"/>
      <c r="D47" s="293"/>
    </row>
    <row r="48" spans="2:4" ht="12.75">
      <c r="B48" s="304">
        <v>22</v>
      </c>
      <c r="C48" s="283" t="s">
        <v>50</v>
      </c>
      <c r="D48" s="303"/>
    </row>
    <row r="49" spans="2:4" ht="12.75">
      <c r="B49" s="304"/>
      <c r="C49" s="283" t="s">
        <v>51</v>
      </c>
      <c r="D49" s="303" t="s">
        <v>247</v>
      </c>
    </row>
    <row r="50" spans="2:4" ht="12.75">
      <c r="B50" s="304"/>
      <c r="C50" s="283" t="s">
        <v>52</v>
      </c>
      <c r="D50" s="303" t="s">
        <v>248</v>
      </c>
    </row>
    <row r="51" spans="2:3" ht="26.25">
      <c r="B51" s="304"/>
      <c r="C51" s="283" t="s">
        <v>249</v>
      </c>
    </row>
    <row r="52" spans="2:3" ht="26.25">
      <c r="B52" s="304">
        <v>23</v>
      </c>
      <c r="C52" s="283" t="s">
        <v>251</v>
      </c>
    </row>
    <row r="53" spans="2:4" ht="39">
      <c r="B53" s="304">
        <v>24</v>
      </c>
      <c r="C53" s="283" t="s">
        <v>250</v>
      </c>
      <c r="D53" s="303" t="s">
        <v>252</v>
      </c>
    </row>
    <row r="54" spans="2:3" ht="26.25">
      <c r="B54" s="304">
        <v>25</v>
      </c>
      <c r="C54" s="283" t="s">
        <v>253</v>
      </c>
    </row>
    <row r="55" spans="2:4" ht="39">
      <c r="B55" s="304">
        <v>26</v>
      </c>
      <c r="C55" s="283" t="s">
        <v>254</v>
      </c>
      <c r="D55" s="303" t="s">
        <v>255</v>
      </c>
    </row>
    <row r="56" spans="2:4" ht="26.25">
      <c r="B56" s="304">
        <v>27</v>
      </c>
      <c r="C56" s="283" t="s">
        <v>205</v>
      </c>
      <c r="D56" s="303" t="s">
        <v>256</v>
      </c>
    </row>
    <row r="57" spans="2:3" ht="12.75">
      <c r="B57" s="304"/>
      <c r="C57" s="283"/>
    </row>
    <row r="58" spans="2:3" ht="12.75">
      <c r="B58" s="304"/>
      <c r="C58" s="283"/>
    </row>
    <row r="59" spans="2:4" ht="12.75">
      <c r="B59" s="302" t="s">
        <v>91</v>
      </c>
      <c r="C59" s="305"/>
      <c r="D59" s="293"/>
    </row>
    <row r="60" spans="2:3" ht="12.75">
      <c r="B60" s="304"/>
      <c r="C60" s="283"/>
    </row>
    <row r="61" spans="2:4" ht="26.25">
      <c r="B61" s="304">
        <v>28</v>
      </c>
      <c r="C61" s="283" t="s">
        <v>257</v>
      </c>
      <c r="D61" s="303" t="s">
        <v>258</v>
      </c>
    </row>
    <row r="62" spans="2:3" ht="26.25">
      <c r="B62" s="304">
        <v>29</v>
      </c>
      <c r="C62" s="283" t="s">
        <v>259</v>
      </c>
    </row>
    <row r="63" spans="2:3" ht="26.25">
      <c r="B63" s="304">
        <v>30</v>
      </c>
      <c r="C63" s="283" t="s">
        <v>260</v>
      </c>
    </row>
    <row r="64" spans="2:4" ht="26.25">
      <c r="B64" s="304">
        <v>31</v>
      </c>
      <c r="C64" s="283" t="s">
        <v>261</v>
      </c>
      <c r="D64" s="303" t="s">
        <v>262</v>
      </c>
    </row>
    <row r="65" spans="2:4" ht="39">
      <c r="B65" s="304">
        <v>32</v>
      </c>
      <c r="C65" s="283" t="s">
        <v>263</v>
      </c>
      <c r="D65" s="62" t="s">
        <v>264</v>
      </c>
    </row>
    <row r="66" spans="2:3" ht="26.25">
      <c r="B66" s="304">
        <v>33</v>
      </c>
      <c r="C66" s="283" t="s">
        <v>266</v>
      </c>
    </row>
    <row r="67" spans="2:3" ht="39">
      <c r="B67" s="304">
        <v>34</v>
      </c>
      <c r="C67" s="283" t="s">
        <v>265</v>
      </c>
    </row>
    <row r="68" spans="2:4" ht="39">
      <c r="B68" s="304">
        <v>35</v>
      </c>
      <c r="C68" s="283" t="s">
        <v>83</v>
      </c>
      <c r="D68" s="62" t="s">
        <v>267</v>
      </c>
    </row>
    <row r="69" spans="2:4" ht="26.25">
      <c r="B69" s="304">
        <v>36</v>
      </c>
      <c r="C69" s="283" t="s">
        <v>60</v>
      </c>
      <c r="D69" s="62" t="s">
        <v>268</v>
      </c>
    </row>
    <row r="70" spans="2:3" ht="26.25">
      <c r="B70" s="304">
        <v>37</v>
      </c>
      <c r="C70" s="283" t="s">
        <v>269</v>
      </c>
    </row>
    <row r="71" spans="2:3" ht="39">
      <c r="B71" s="304">
        <v>38</v>
      </c>
      <c r="C71" s="283" t="s">
        <v>270</v>
      </c>
    </row>
    <row r="72" spans="2:3" ht="26.25">
      <c r="B72" s="304">
        <v>39</v>
      </c>
      <c r="C72" s="283" t="s">
        <v>271</v>
      </c>
    </row>
    <row r="73" spans="2:3" ht="26.25">
      <c r="B73" s="304">
        <v>40</v>
      </c>
      <c r="C73" s="283" t="s">
        <v>272</v>
      </c>
    </row>
    <row r="74" spans="2:4" ht="78.75">
      <c r="B74" s="304">
        <v>41</v>
      </c>
      <c r="C74" s="283" t="s">
        <v>273</v>
      </c>
      <c r="D74" s="303" t="s">
        <v>274</v>
      </c>
    </row>
    <row r="75" spans="2:4" ht="26.25">
      <c r="B75" s="304">
        <v>42</v>
      </c>
      <c r="C75" s="283" t="s">
        <v>205</v>
      </c>
      <c r="D75" s="303" t="s">
        <v>275</v>
      </c>
    </row>
  </sheetData>
  <sheetProtection/>
  <printOptions gridLines="1"/>
  <pageMargins left="0.7086614173228347" right="0.5118110236220472" top="0.5511811023622047" bottom="0.5511811023622047" header="0.31496062992125984" footer="0.31496062992125984"/>
  <pageSetup horizontalDpi="600" verticalDpi="600" orientation="portrait" scale="75" r:id="rId1"/>
  <headerFooter>
    <oddHeader>&amp;C&amp;A</oddHeader>
    <oddFooter>&amp;C&amp;F&amp;RPage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Mallard, Lily (FAM)</cp:lastModifiedBy>
  <cp:lastPrinted>2021-10-01T15:35:32Z</cp:lastPrinted>
  <dcterms:created xsi:type="dcterms:W3CDTF">2000-09-29T13:38:42Z</dcterms:created>
  <dcterms:modified xsi:type="dcterms:W3CDTF">2023-08-30T15:36:00Z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